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"/>
    </mc:Choice>
  </mc:AlternateContent>
  <xr:revisionPtr revIDLastSave="0" documentId="13_ncr:1_{2E1FFD0A-CBE3-48C9-8793-F6FAAE663B1C}" xr6:coauthVersionLast="47" xr6:coauthVersionMax="47" xr10:uidLastSave="{00000000-0000-0000-0000-000000000000}"/>
  <bookViews>
    <workbookView xWindow="0" yWindow="0" windowWidth="28755" windowHeight="15600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23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درآمد!$A$1:$J$14</definedName>
    <definedName name="_xlnm.Print_Area" localSheetId="4">'درآمد سرمایه گذاری در صندوق'!$A$1:$X$15</definedName>
    <definedName name="_xlnm.Print_Area" localSheetId="6">'درآمد ناشی از تغییر قیمت اوراق'!$A$1:$S$15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23" l="1"/>
  <c r="W10" i="23"/>
  <c r="W11" i="23"/>
  <c r="W12" i="23"/>
  <c r="W13" i="23"/>
  <c r="W14" i="23"/>
  <c r="W9" i="23"/>
  <c r="AA9" i="4"/>
  <c r="AA10" i="4"/>
  <c r="AA11" i="4"/>
  <c r="AA12" i="4"/>
  <c r="AA13" i="4"/>
  <c r="AA14" i="4"/>
  <c r="N10" i="7"/>
  <c r="N11" i="7"/>
  <c r="H9" i="8"/>
  <c r="H12" i="8"/>
  <c r="N9" i="7" l="1"/>
  <c r="M11" i="7"/>
  <c r="G11" i="7"/>
  <c r="I11" i="7"/>
  <c r="K11" i="7"/>
  <c r="AA15" i="4" l="1"/>
  <c r="H13" i="8"/>
</calcChain>
</file>

<file path=xl/sharedStrings.xml><?xml version="1.0" encoding="utf-8"?>
<sst xmlns="http://schemas.openxmlformats.org/spreadsheetml/2006/main" count="171" uniqueCount="73">
  <si>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</si>
  <si>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</si>
  <si>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</si>
  <si>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</si>
  <si>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</si>
  <si>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</si>
  <si>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</si>
  <si>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</si>
  <si>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</si>
  <si>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</si>
  <si>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</si>
  <si>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</si>
  <si>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</si>
  <si>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</si>
  <si>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</si>
  <si>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</si>
  <si>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</si>
  <si>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</si>
  <si>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</si>
  <si>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</si>
  <si>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</si>
  <si>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</si>
  <si>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</si>
  <si>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</si>
  <si>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</si>
  <si>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</si>
  <si>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</si>
  <si>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</si>
  <si>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</si>
  <si>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</si>
  <si>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</si>
  <si>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</si>
  <si>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</si>
  <si>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</si>
  <si>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</si>
  <si>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</si>
  <si>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</si>
  <si>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</si>
  <si>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</si>
  <si>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</si>
  <si>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</si>
  <si>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</si>
  <si>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</si>
  <si>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</si>
  <si>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</si>
  <si>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</si>
  <si>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</si>
  <si>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</si>
  <si>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</si>
  <si>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</si>
  <si>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</si>
  <si>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</si>
  <si>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</si>
  <si>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</si>
  <si>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</si>
  <si>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</si>
  <si>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</si>
  <si>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</si>
  <si>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</si>
  <si>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</si>
  <si>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</si>
  <si>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</si>
  <si>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</si>
  <si>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</si>
  <si>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</si>
  <si>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</si>
  <si>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</si>
  <si>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</si>
  <si>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صندوق ارمغان فیروزه آسیا-ثابت</t>
  </si>
  <si>
    <t>1404/11/30</t>
  </si>
  <si>
    <t>برای ماه منتهی به 1404/12/29</t>
  </si>
  <si>
    <t>1404/12/29</t>
  </si>
  <si>
    <t>-2-2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</si>
</sst>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  <font>
      <b/>
      <sz val="14"/>
      <color rgb="FF1E90FF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9" fontId="3" fillId="0" borderId="11" xfId="1" applyFont="1" applyBorder="1" applyAlignment="1">
      <alignment horizontal="center" vertical="center"/>
    </xf>
    <xf numFmtId="9" fontId="3" fillId="0" borderId="10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7" ht="2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7" ht="21" x14ac:dyDescent="0.2">
      <c r="A4" s="46" t="s">
        <v>70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27" ht="24" customHeight="1" x14ac:dyDescent="0.2">
      <c r="A5" s="45" t="s">
        <v>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7" spans="1:27" ht="18.75" x14ac:dyDescent="0.2">
      <c r="A7" s="44" t="s">
        <v>52</v>
      </c>
      <c r="B7" s="44" t="s">
        <v>69</v>
      </c>
      <c r="C7" s="44" t="s">
        <v>54</v>
      </c>
      <c r="D7" s="44" t="s">
        <v>54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71</v>
      </c>
      <c r="J7" s="44" t="s">
        <v>58</v>
      </c>
      <c r="K7" s="44" t="s">
        <v>58</v>
      </c>
      <c r="L7" s="44" t="s">
        <v>58</v>
      </c>
      <c r="M7" s="44" t="s">
        <v>58</v>
      </c>
    </row>
    <row r="8" spans="1:27" ht="18.75" x14ac:dyDescent="0.2">
      <c r="A8" s="44" t="s">
        <v>5</v>
      </c>
      <c r="B8" s="44" t="s">
        <v>6</v>
      </c>
      <c r="C8" s="43" t="s">
        <v>55</v>
      </c>
      <c r="D8" s="43" t="s">
        <v>56</v>
      </c>
      <c r="E8" s="44" t="s">
        <v>3</v>
      </c>
      <c r="F8" s="44" t="s">
        <v>3</v>
      </c>
      <c r="G8" s="44" t="s">
        <v>4</v>
      </c>
      <c r="H8" s="44" t="s">
        <v>4</v>
      </c>
      <c r="I8" s="44" t="s">
        <v>6</v>
      </c>
      <c r="J8" s="43" t="s">
        <v>59</v>
      </c>
      <c r="K8" s="43" t="s">
        <v>55</v>
      </c>
      <c r="L8" s="43" t="s">
        <v>56</v>
      </c>
      <c r="M8" s="43" t="s">
        <v>61</v>
      </c>
    </row>
    <row r="9" spans="1:27" ht="37.5" x14ac:dyDescent="0.2">
      <c r="A9" s="44" t="s">
        <v>5</v>
      </c>
      <c r="B9" s="44" t="s">
        <v>6</v>
      </c>
      <c r="C9" s="44" t="s">
        <v>7</v>
      </c>
      <c r="D9" s="43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44" t="s">
        <v>6</v>
      </c>
      <c r="J9" s="44" t="s">
        <v>60</v>
      </c>
      <c r="K9" s="44" t="s">
        <v>7</v>
      </c>
      <c r="L9" s="43" t="s">
        <v>8</v>
      </c>
      <c r="M9" s="43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I8:I9"/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view="pageBreakPreview" zoomScaleNormal="100" zoomScaleSheetLayoutView="100" workbookViewId="0">
      <selection activeCell="Q24" sqref="Q24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11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5.5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5.5" x14ac:dyDescent="0.2">
      <c r="A3" s="48" t="s">
        <v>70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5" spans="1:27" ht="24" customHeight="1" x14ac:dyDescent="0.2">
      <c r="A5" s="50" t="s">
        <v>11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21" customHeight="1" x14ac:dyDescent="0.2">
      <c r="D6" s="51" t="s">
        <v>69</v>
      </c>
      <c r="E6" s="51"/>
      <c r="F6" s="51"/>
      <c r="G6" s="51"/>
      <c r="H6" s="51"/>
      <c r="I6" s="51"/>
      <c r="K6" s="49" t="s">
        <v>2</v>
      </c>
      <c r="L6" s="49"/>
      <c r="M6" s="49"/>
      <c r="N6" s="49"/>
      <c r="O6" s="49"/>
      <c r="P6" s="49"/>
      <c r="Q6" s="49"/>
      <c r="S6" s="49" t="s">
        <v>71</v>
      </c>
      <c r="T6" s="49"/>
      <c r="U6" s="49"/>
      <c r="V6" s="49"/>
      <c r="W6" s="49"/>
      <c r="X6" s="49"/>
      <c r="Y6" s="49"/>
      <c r="Z6" s="49"/>
      <c r="AA6" s="49"/>
    </row>
    <row r="7" spans="1:27" ht="21" x14ac:dyDescent="0.2">
      <c r="D7" s="56"/>
      <c r="E7" s="56"/>
      <c r="F7" s="17"/>
      <c r="G7" s="17"/>
      <c r="H7" s="17"/>
      <c r="I7" s="17"/>
      <c r="K7" s="52" t="s">
        <v>12</v>
      </c>
      <c r="L7" s="52"/>
      <c r="M7" s="52"/>
      <c r="N7" s="17"/>
      <c r="O7" s="52" t="s">
        <v>13</v>
      </c>
      <c r="P7" s="52"/>
      <c r="Q7" s="52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49" t="s">
        <v>14</v>
      </c>
      <c r="B8" s="49"/>
      <c r="D8" s="53" t="s">
        <v>15</v>
      </c>
      <c r="E8" s="53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4" t="s">
        <v>68</v>
      </c>
      <c r="B9" s="54"/>
      <c r="D9" s="55">
        <v>402400</v>
      </c>
      <c r="E9" s="55"/>
      <c r="G9" s="24">
        <v>26504618282</v>
      </c>
      <c r="I9" s="24">
        <v>30259779989.990002</v>
      </c>
      <c r="K9" s="18">
        <v>0</v>
      </c>
      <c r="M9" s="18">
        <v>0</v>
      </c>
      <c r="O9" s="18">
        <v>0</v>
      </c>
      <c r="Q9" s="18">
        <v>0</v>
      </c>
      <c r="S9" s="18">
        <v>402400</v>
      </c>
      <c r="U9" s="18">
        <v>77537</v>
      </c>
      <c r="W9" s="18">
        <v>26504618282</v>
      </c>
      <c r="Y9" s="18">
        <v>31189383472.255001</v>
      </c>
      <c r="AA9" s="19">
        <f>Y9/Y15</f>
        <v>6.5198246661884923E-2</v>
      </c>
    </row>
    <row r="10" spans="1:27" ht="18.75" customHeight="1" x14ac:dyDescent="0.2">
      <c r="A10" s="57" t="s">
        <v>66</v>
      </c>
      <c r="B10" s="57"/>
      <c r="D10" s="61">
        <v>945000</v>
      </c>
      <c r="E10" s="61"/>
      <c r="G10" s="34">
        <v>15001852319</v>
      </c>
      <c r="I10" s="34">
        <v>20599071290.4375</v>
      </c>
      <c r="K10" s="20">
        <v>0</v>
      </c>
      <c r="M10" s="20">
        <v>0</v>
      </c>
      <c r="O10" s="20">
        <v>0</v>
      </c>
      <c r="Q10" s="20">
        <v>0</v>
      </c>
      <c r="S10" s="20">
        <v>945000</v>
      </c>
      <c r="U10" s="20">
        <v>22415</v>
      </c>
      <c r="W10" s="20">
        <v>15001852319</v>
      </c>
      <c r="Y10" s="20">
        <v>21174364072.9688</v>
      </c>
      <c r="AA10" s="19">
        <f>Y10/Y15</f>
        <v>4.4262863129886719E-2</v>
      </c>
    </row>
    <row r="11" spans="1:27" ht="18.75" customHeight="1" x14ac:dyDescent="0.2">
      <c r="A11" s="57" t="s">
        <v>67</v>
      </c>
      <c r="B11" s="57"/>
      <c r="D11" s="61">
        <v>225475</v>
      </c>
      <c r="E11" s="61"/>
      <c r="G11" s="34">
        <v>14998251993</v>
      </c>
      <c r="I11" s="34">
        <v>20752504366.119801</v>
      </c>
      <c r="K11" s="20">
        <v>0</v>
      </c>
      <c r="M11" s="20">
        <v>0</v>
      </c>
      <c r="O11" s="20">
        <v>0</v>
      </c>
      <c r="Q11" s="20">
        <v>0</v>
      </c>
      <c r="S11" s="20">
        <v>225475</v>
      </c>
      <c r="U11" s="20">
        <v>94760</v>
      </c>
      <c r="W11" s="20">
        <v>14998251993</v>
      </c>
      <c r="Y11" s="20">
        <v>21358132283.443699</v>
      </c>
      <c r="AA11" s="19">
        <f>Y11/Y15</f>
        <v>4.4647011958151114E-2</v>
      </c>
    </row>
    <row r="12" spans="1:27" ht="20.25" customHeight="1" x14ac:dyDescent="0.2">
      <c r="A12" s="57" t="s">
        <v>17</v>
      </c>
      <c r="B12" s="57"/>
      <c r="D12" s="61">
        <v>1555000</v>
      </c>
      <c r="E12" s="61"/>
      <c r="G12" s="34">
        <v>20049263532</v>
      </c>
      <c r="I12" s="34">
        <v>48086186677.656303</v>
      </c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S12" s="20">
        <v>1555000</v>
      </c>
      <c r="U12" s="20">
        <v>31813</v>
      </c>
      <c r="W12" s="20">
        <v>20049263532</v>
      </c>
      <c r="Y12" s="20">
        <v>49450973226.968803</v>
      </c>
      <c r="AA12" s="19">
        <f>Y12/Y15</f>
        <v>0.10337225014371453</v>
      </c>
    </row>
    <row r="13" spans="1:27" ht="21" customHeight="1" x14ac:dyDescent="0.2">
      <c r="A13" s="57" t="s">
        <v>18</v>
      </c>
      <c r="B13" s="57"/>
      <c r="D13" s="61">
        <v>1189660</v>
      </c>
      <c r="E13" s="61"/>
      <c r="G13" s="34">
        <v>26494003610</v>
      </c>
      <c r="I13" s="34">
        <v>30262114748.730099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1189660</v>
      </c>
      <c r="U13" s="20">
        <v>26207</v>
      </c>
      <c r="W13" s="20">
        <v>26494003610</v>
      </c>
      <c r="Y13" s="20">
        <v>31165922946.515099</v>
      </c>
      <c r="AA13" s="19">
        <f>Y13/Y15</f>
        <v>6.514920480937865E-2</v>
      </c>
    </row>
    <row r="14" spans="1:27" ht="21" customHeight="1" x14ac:dyDescent="0.2">
      <c r="A14" s="59" t="s">
        <v>19</v>
      </c>
      <c r="B14" s="59"/>
      <c r="D14" s="62">
        <v>17281996</v>
      </c>
      <c r="E14" s="62"/>
      <c r="G14" s="34">
        <v>196256573792</v>
      </c>
      <c r="I14" s="34">
        <v>318337909885.26703</v>
      </c>
      <c r="K14" s="20">
        <v>0</v>
      </c>
      <c r="L14" s="20"/>
      <c r="M14" s="20">
        <v>0</v>
      </c>
      <c r="N14" s="20"/>
      <c r="O14" s="20">
        <v>0</v>
      </c>
      <c r="P14" s="20"/>
      <c r="Q14" s="20">
        <v>0</v>
      </c>
      <c r="S14" s="20">
        <v>17281996</v>
      </c>
      <c r="U14" s="20">
        <v>18757</v>
      </c>
      <c r="W14" s="20">
        <v>196256573792</v>
      </c>
      <c r="Y14" s="20">
        <v>324038865562.37903</v>
      </c>
      <c r="AA14" s="19">
        <f>Y14/Y15</f>
        <v>0.67737042329698494</v>
      </c>
    </row>
    <row r="15" spans="1:27" ht="24.75" customHeight="1" thickBot="1" x14ac:dyDescent="0.25">
      <c r="A15" s="58" t="s">
        <v>20</v>
      </c>
      <c r="B15" s="58"/>
      <c r="D15" s="60">
        <v>21599531</v>
      </c>
      <c r="E15" s="60"/>
      <c r="G15" s="21">
        <v>299304563528</v>
      </c>
      <c r="I15" s="21">
        <v>468297566958.20099</v>
      </c>
      <c r="K15" s="21">
        <v>0</v>
      </c>
      <c r="M15" s="21">
        <v>0</v>
      </c>
      <c r="O15" s="21">
        <v>0</v>
      </c>
      <c r="Q15" s="21">
        <v>0</v>
      </c>
      <c r="S15" s="21">
        <v>21599531</v>
      </c>
      <c r="U15" s="21"/>
      <c r="W15" s="21">
        <v>299304563528</v>
      </c>
      <c r="Y15" s="21">
        <v>478377641564.53003</v>
      </c>
      <c r="AA15" s="33">
        <f>SUM(AA9:AA14)</f>
        <v>1.0000000000000009</v>
      </c>
    </row>
    <row r="16" spans="1:27" ht="13.5" thickTop="1" x14ac:dyDescent="0.2"/>
  </sheetData>
  <mergeCells count="26">
    <mergeCell ref="D15:E15"/>
    <mergeCell ref="D11:E11"/>
    <mergeCell ref="D10:E10"/>
    <mergeCell ref="D12:E12"/>
    <mergeCell ref="D13:E13"/>
    <mergeCell ref="D14:E14"/>
    <mergeCell ref="A10:B10"/>
    <mergeCell ref="A11:B11"/>
    <mergeCell ref="A15:B15"/>
    <mergeCell ref="A12:B12"/>
    <mergeCell ref="A13:B13"/>
    <mergeCell ref="A14:B14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zoomScaleNormal="100" zoomScaleSheetLayoutView="100" workbookViewId="0">
      <selection activeCell="L6" sqref="L6:N6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2:14" ht="21.75" customHeight="1" x14ac:dyDescent="0.2"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2:14" ht="21.75" customHeight="1" x14ac:dyDescent="0.2">
      <c r="B3" s="65" t="s">
        <v>70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69</v>
      </c>
      <c r="H6" s="66" t="s">
        <v>2</v>
      </c>
      <c r="I6" s="66"/>
      <c r="J6" s="66"/>
      <c r="L6" s="46" t="s">
        <v>71</v>
      </c>
      <c r="M6" s="46"/>
      <c r="N6" s="46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63" t="s">
        <v>22</v>
      </c>
      <c r="C8" s="63"/>
      <c r="D8" s="63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259421500</v>
      </c>
      <c r="G9" s="22"/>
      <c r="H9" s="24">
        <v>0</v>
      </c>
      <c r="I9" s="22"/>
      <c r="J9" s="24">
        <v>0</v>
      </c>
      <c r="K9" s="22"/>
      <c r="L9" s="24">
        <v>259421500</v>
      </c>
      <c r="M9" s="22"/>
      <c r="N9" s="25">
        <f>L9/L11</f>
        <v>4.8964696572171649E-3</v>
      </c>
    </row>
    <row r="10" spans="2:14" ht="21.75" customHeight="1" x14ac:dyDescent="0.2">
      <c r="B10" s="4" t="s">
        <v>65</v>
      </c>
      <c r="C10" s="4"/>
      <c r="D10" s="4"/>
      <c r="F10" s="24">
        <v>52721913658</v>
      </c>
      <c r="G10" s="70"/>
      <c r="H10" s="24">
        <v>0</v>
      </c>
      <c r="I10" s="70"/>
      <c r="J10" s="24">
        <v>0</v>
      </c>
      <c r="K10" s="70"/>
      <c r="L10" s="24">
        <v>52721913658</v>
      </c>
      <c r="M10" s="70"/>
      <c r="N10" s="25">
        <f>L10/L11</f>
        <v>0.99510353034278287</v>
      </c>
    </row>
    <row r="11" spans="2:14" ht="21.75" customHeight="1" thickBot="1" x14ac:dyDescent="0.25">
      <c r="B11" s="64" t="s">
        <v>20</v>
      </c>
      <c r="C11" s="64"/>
      <c r="D11" s="64"/>
      <c r="F11" s="23">
        <v>52981335158</v>
      </c>
      <c r="G11" s="71" t="e">
        <f>SUM(#REF!)</f>
        <v>#REF!</v>
      </c>
      <c r="H11" s="23">
        <v>0</v>
      </c>
      <c r="I11" s="71" t="e">
        <f>SUM(#REF!)</f>
        <v>#REF!</v>
      </c>
      <c r="J11" s="23">
        <v>0</v>
      </c>
      <c r="K11" s="71" t="e">
        <f>SUM(#REF!)</f>
        <v>#REF!</v>
      </c>
      <c r="L11" s="23">
        <v>52981335158</v>
      </c>
      <c r="M11" s="71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B10" sqref="B10:C10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.5703125" bestFit="1" customWidth="1"/>
    <col min="7" max="7" width="1.28515625" customWidth="1"/>
    <col min="8" max="8" width="17.42578125" customWidth="1"/>
    <col min="9" max="9" width="1.28515625" customWidth="1"/>
    <col min="10" max="10" width="3.7109375" customWidth="1"/>
  </cols>
  <sheetData>
    <row r="1" spans="2:9" ht="29.1" customHeight="1" x14ac:dyDescent="0.2">
      <c r="B1" s="65" t="s">
        <v>0</v>
      </c>
      <c r="C1" s="65"/>
      <c r="D1" s="65"/>
      <c r="E1" s="65"/>
      <c r="F1" s="65"/>
      <c r="G1" s="65"/>
      <c r="H1" s="65"/>
      <c r="I1" s="65"/>
    </row>
    <row r="2" spans="2:9" ht="21.75" customHeight="1" x14ac:dyDescent="0.2">
      <c r="B2" s="65" t="s">
        <v>26</v>
      </c>
      <c r="C2" s="65"/>
      <c r="D2" s="65"/>
      <c r="E2" s="65"/>
      <c r="F2" s="65"/>
      <c r="G2" s="65"/>
      <c r="H2" s="65"/>
      <c r="I2" s="65"/>
    </row>
    <row r="3" spans="2:9" ht="21.75" customHeight="1" x14ac:dyDescent="0.2">
      <c r="B3" s="65" t="s">
        <v>70</v>
      </c>
      <c r="C3" s="65"/>
      <c r="D3" s="65"/>
      <c r="E3" s="65"/>
      <c r="F3" s="65"/>
      <c r="G3" s="65"/>
      <c r="H3" s="65"/>
      <c r="I3" s="65"/>
    </row>
    <row r="4" spans="2:9" ht="14.45" customHeight="1" x14ac:dyDescent="0.2"/>
    <row r="5" spans="2:9" ht="29.1" customHeight="1" x14ac:dyDescent="0.2">
      <c r="B5" s="67" t="s">
        <v>27</v>
      </c>
      <c r="C5" s="67"/>
      <c r="D5" s="67"/>
      <c r="E5" s="67"/>
      <c r="F5" s="67"/>
      <c r="G5" s="67"/>
      <c r="H5" s="67"/>
      <c r="I5" s="67"/>
    </row>
    <row r="6" spans="2:9" ht="14.45" customHeight="1" x14ac:dyDescent="0.2"/>
    <row r="7" spans="2:9" ht="14.45" customHeight="1" x14ac:dyDescent="0.2">
      <c r="B7" s="66" t="s">
        <v>28</v>
      </c>
      <c r="C7" s="66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54" t="s">
        <v>31</v>
      </c>
      <c r="C8" s="54"/>
      <c r="E8" s="4" t="s">
        <v>32</v>
      </c>
      <c r="F8" s="39">
        <v>0</v>
      </c>
      <c r="G8" s="22"/>
      <c r="H8" s="29">
        <v>0</v>
      </c>
    </row>
    <row r="9" spans="2:9" ht="21.75" customHeight="1" x14ac:dyDescent="0.2">
      <c r="B9" s="57" t="s">
        <v>33</v>
      </c>
      <c r="C9" s="57"/>
      <c r="E9" s="5" t="s">
        <v>34</v>
      </c>
      <c r="F9" s="40">
        <v>10080074606</v>
      </c>
      <c r="G9" s="22"/>
      <c r="H9" s="30">
        <f>F9/F13</f>
        <v>0.358976062116521</v>
      </c>
    </row>
    <row r="10" spans="2:9" ht="21.75" customHeight="1" x14ac:dyDescent="0.2">
      <c r="B10" s="57" t="s">
        <v>35</v>
      </c>
      <c r="C10" s="57"/>
      <c r="E10" s="5" t="s">
        <v>36</v>
      </c>
      <c r="F10" s="40">
        <v>0</v>
      </c>
      <c r="G10" s="22"/>
      <c r="H10" s="30">
        <v>0</v>
      </c>
    </row>
    <row r="11" spans="2:9" ht="21.75" customHeight="1" x14ac:dyDescent="0.2">
      <c r="B11" s="57" t="s">
        <v>37</v>
      </c>
      <c r="C11" s="57"/>
      <c r="E11" s="5" t="s">
        <v>38</v>
      </c>
      <c r="F11" s="40">
        <v>0</v>
      </c>
      <c r="G11" s="22"/>
      <c r="H11" s="30">
        <v>0</v>
      </c>
    </row>
    <row r="12" spans="2:9" ht="21.75" customHeight="1" x14ac:dyDescent="0.2">
      <c r="B12" s="59" t="s">
        <v>39</v>
      </c>
      <c r="C12" s="59"/>
      <c r="E12" s="6" t="s">
        <v>40</v>
      </c>
      <c r="F12" s="41">
        <v>18000000000</v>
      </c>
      <c r="G12" s="22"/>
      <c r="H12" s="30">
        <f>F12/F13</f>
        <v>0.641023937883479</v>
      </c>
    </row>
    <row r="13" spans="2:9" ht="21.75" customHeight="1" thickBot="1" x14ac:dyDescent="0.25">
      <c r="B13" s="64" t="s">
        <v>20</v>
      </c>
      <c r="C13" s="64"/>
      <c r="E13" s="8"/>
      <c r="F13" s="23">
        <v>28080074606</v>
      </c>
      <c r="G13" s="22"/>
      <c r="H13" s="26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3F91-06C7-4F48-AEFF-BCCCB4352738}">
  <sheetPr>
    <pageSetUpPr fitToPage="1"/>
  </sheetPr>
  <dimension ref="A1:W16"/>
  <sheetViews>
    <sheetView rightToLeft="1" view="pageBreakPreview" zoomScaleNormal="100" zoomScaleSheetLayoutView="100" workbookViewId="0">
      <selection activeCell="W15" sqref="W1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4.7109375" bestFit="1" customWidth="1"/>
    <col min="18" max="18" width="1.28515625" customWidth="1"/>
    <col min="19" max="19" width="13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1.5703125" customWidth="1"/>
  </cols>
  <sheetData>
    <row r="1" spans="1:23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21.75" customHeight="1" x14ac:dyDescent="0.2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21.75" customHeight="1" x14ac:dyDescent="0.2">
      <c r="A3" s="65" t="s">
        <v>70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4.45" customHeight="1" x14ac:dyDescent="0.2"/>
    <row r="5" spans="1:23" ht="14.45" customHeight="1" x14ac:dyDescent="0.2">
      <c r="A5" s="42" t="s">
        <v>72</v>
      </c>
      <c r="B5" s="69" t="s">
        <v>45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ht="14.45" customHeight="1" x14ac:dyDescent="0.2">
      <c r="D6" s="63" t="s">
        <v>41</v>
      </c>
      <c r="E6" s="63"/>
      <c r="F6" s="63"/>
      <c r="G6" s="63"/>
      <c r="H6" s="63"/>
      <c r="I6" s="63"/>
      <c r="J6" s="63"/>
      <c r="K6" s="63"/>
      <c r="L6" s="63"/>
      <c r="N6" s="63" t="s">
        <v>42</v>
      </c>
      <c r="O6" s="63"/>
      <c r="P6" s="63"/>
      <c r="Q6" s="63"/>
      <c r="R6" s="63"/>
      <c r="S6" s="63"/>
      <c r="T6" s="63"/>
      <c r="U6" s="63"/>
      <c r="V6" s="63"/>
      <c r="W6" s="63"/>
    </row>
    <row r="7" spans="1:23" ht="14.45" customHeight="1" x14ac:dyDescent="0.2">
      <c r="D7" s="2"/>
      <c r="E7" s="2"/>
      <c r="F7" s="2"/>
      <c r="G7" s="2"/>
      <c r="H7" s="2"/>
      <c r="I7" s="2"/>
      <c r="J7" s="68" t="s">
        <v>20</v>
      </c>
      <c r="K7" s="68"/>
      <c r="L7" s="68"/>
      <c r="N7" s="2"/>
      <c r="O7" s="2"/>
      <c r="P7" s="2"/>
      <c r="Q7" s="2"/>
      <c r="R7" s="2"/>
      <c r="S7" s="2"/>
      <c r="T7" s="2"/>
      <c r="U7" s="68" t="s">
        <v>20</v>
      </c>
      <c r="V7" s="68"/>
      <c r="W7" s="68"/>
    </row>
    <row r="8" spans="1:23" ht="14.45" customHeight="1" x14ac:dyDescent="0.2">
      <c r="A8" s="63" t="s">
        <v>14</v>
      </c>
      <c r="B8" s="63"/>
      <c r="D8" s="37" t="s">
        <v>46</v>
      </c>
      <c r="E8" s="22"/>
      <c r="F8" s="37" t="s">
        <v>43</v>
      </c>
      <c r="G8" s="22"/>
      <c r="H8" s="37" t="s">
        <v>44</v>
      </c>
      <c r="I8" s="22"/>
      <c r="J8" s="38" t="s">
        <v>23</v>
      </c>
      <c r="K8" s="74"/>
      <c r="L8" s="38" t="s">
        <v>30</v>
      </c>
      <c r="M8" s="22"/>
      <c r="N8" s="37" t="s">
        <v>46</v>
      </c>
      <c r="O8" s="22"/>
      <c r="P8" s="63" t="s">
        <v>43</v>
      </c>
      <c r="Q8" s="63"/>
      <c r="R8" s="22"/>
      <c r="S8" s="37" t="s">
        <v>44</v>
      </c>
      <c r="T8" s="22"/>
      <c r="U8" s="38" t="s">
        <v>23</v>
      </c>
      <c r="V8" s="74"/>
      <c r="W8" s="75" t="s">
        <v>30</v>
      </c>
    </row>
    <row r="9" spans="1:23" ht="21.75" customHeight="1" x14ac:dyDescent="0.2">
      <c r="A9" s="54" t="s">
        <v>66</v>
      </c>
      <c r="B9" s="54"/>
      <c r="D9" s="24">
        <v>0</v>
      </c>
      <c r="E9" s="22"/>
      <c r="F9" s="24">
        <v>575292782</v>
      </c>
      <c r="G9" s="22"/>
      <c r="H9" s="24">
        <v>0</v>
      </c>
      <c r="I9" s="22"/>
      <c r="J9" s="24">
        <v>575292782</v>
      </c>
      <c r="K9" s="22"/>
      <c r="L9" s="29">
        <v>5.71</v>
      </c>
      <c r="M9" s="22"/>
      <c r="N9" s="24">
        <v>0</v>
      </c>
      <c r="O9" s="22"/>
      <c r="P9" s="55">
        <v>1610630860</v>
      </c>
      <c r="Q9" s="55"/>
      <c r="R9" s="22"/>
      <c r="S9" s="24">
        <v>0</v>
      </c>
      <c r="T9" s="22"/>
      <c r="U9" s="24">
        <v>1610630860</v>
      </c>
      <c r="V9" s="22"/>
      <c r="W9" s="76">
        <f>U9/$U$15</f>
        <v>4.8279736564267511E-2</v>
      </c>
    </row>
    <row r="10" spans="1:23" ht="21.75" customHeight="1" x14ac:dyDescent="0.2">
      <c r="A10" s="57" t="s">
        <v>67</v>
      </c>
      <c r="B10" s="57"/>
      <c r="D10" s="34">
        <v>0</v>
      </c>
      <c r="E10" s="22"/>
      <c r="F10" s="34">
        <v>605627917</v>
      </c>
      <c r="G10" s="22"/>
      <c r="H10" s="34">
        <v>0</v>
      </c>
      <c r="I10" s="22"/>
      <c r="J10" s="34">
        <v>605627917</v>
      </c>
      <c r="K10" s="22"/>
      <c r="L10" s="72">
        <v>6.01</v>
      </c>
      <c r="M10" s="22"/>
      <c r="N10" s="34">
        <v>0</v>
      </c>
      <c r="O10" s="22"/>
      <c r="P10" s="61">
        <v>1653700048</v>
      </c>
      <c r="Q10" s="61"/>
      <c r="R10" s="22"/>
      <c r="S10" s="34">
        <v>0</v>
      </c>
      <c r="T10" s="22"/>
      <c r="U10" s="34">
        <v>1653700048</v>
      </c>
      <c r="V10" s="22"/>
      <c r="W10" s="76">
        <f t="shared" ref="W10:W14" si="0">U10/$U$15</f>
        <v>4.9570764261748057E-2</v>
      </c>
    </row>
    <row r="11" spans="1:23" ht="21.75" customHeight="1" x14ac:dyDescent="0.2">
      <c r="A11" s="57" t="s">
        <v>68</v>
      </c>
      <c r="B11" s="57"/>
      <c r="D11" s="34">
        <v>0</v>
      </c>
      <c r="E11" s="22"/>
      <c r="F11" s="34">
        <v>929603483</v>
      </c>
      <c r="G11" s="22"/>
      <c r="H11" s="34">
        <v>0</v>
      </c>
      <c r="I11" s="22"/>
      <c r="J11" s="34">
        <v>929603483</v>
      </c>
      <c r="K11" s="22"/>
      <c r="L11" s="72">
        <v>9.2200000000000006</v>
      </c>
      <c r="M11" s="22"/>
      <c r="N11" s="34">
        <v>0</v>
      </c>
      <c r="O11" s="22"/>
      <c r="P11" s="61">
        <v>2447701078</v>
      </c>
      <c r="Q11" s="61"/>
      <c r="R11" s="22"/>
      <c r="S11" s="34">
        <v>0</v>
      </c>
      <c r="T11" s="22"/>
      <c r="U11" s="34">
        <v>2447701078</v>
      </c>
      <c r="V11" s="22"/>
      <c r="W11" s="76">
        <f t="shared" si="0"/>
        <v>7.3371475841406394E-2</v>
      </c>
    </row>
    <row r="12" spans="1:23" ht="21.75" customHeight="1" x14ac:dyDescent="0.2">
      <c r="A12" s="57" t="s">
        <v>17</v>
      </c>
      <c r="B12" s="57"/>
      <c r="D12" s="34">
        <v>0</v>
      </c>
      <c r="E12" s="22"/>
      <c r="F12" s="34">
        <v>1364786549</v>
      </c>
      <c r="G12" s="22"/>
      <c r="H12" s="34">
        <v>0</v>
      </c>
      <c r="I12" s="22"/>
      <c r="J12" s="34">
        <v>1364786549</v>
      </c>
      <c r="K12" s="22"/>
      <c r="L12" s="72">
        <v>13.54</v>
      </c>
      <c r="M12" s="22"/>
      <c r="N12" s="34">
        <v>0</v>
      </c>
      <c r="O12" s="22"/>
      <c r="P12" s="61">
        <v>3828552700</v>
      </c>
      <c r="Q12" s="61"/>
      <c r="R12" s="22"/>
      <c r="S12" s="34">
        <v>0</v>
      </c>
      <c r="T12" s="22"/>
      <c r="U12" s="34">
        <v>3828552700</v>
      </c>
      <c r="V12" s="22"/>
      <c r="W12" s="76">
        <f t="shared" si="0"/>
        <v>0.1147634261635935</v>
      </c>
    </row>
    <row r="13" spans="1:23" ht="21.75" customHeight="1" x14ac:dyDescent="0.2">
      <c r="A13" s="57" t="s">
        <v>18</v>
      </c>
      <c r="B13" s="57"/>
      <c r="D13" s="34">
        <v>0</v>
      </c>
      <c r="E13" s="22"/>
      <c r="F13" s="34">
        <v>903808198</v>
      </c>
      <c r="G13" s="22"/>
      <c r="H13" s="34">
        <v>0</v>
      </c>
      <c r="I13" s="22"/>
      <c r="J13" s="34">
        <v>903808198</v>
      </c>
      <c r="K13" s="22"/>
      <c r="L13" s="72">
        <v>8.9700000000000006</v>
      </c>
      <c r="M13" s="22"/>
      <c r="N13" s="34">
        <v>0</v>
      </c>
      <c r="O13" s="22"/>
      <c r="P13" s="61">
        <v>2415308486</v>
      </c>
      <c r="Q13" s="61"/>
      <c r="R13" s="22"/>
      <c r="S13" s="34">
        <v>0</v>
      </c>
      <c r="T13" s="22"/>
      <c r="U13" s="34">
        <v>2415308486</v>
      </c>
      <c r="V13" s="22"/>
      <c r="W13" s="76">
        <f t="shared" si="0"/>
        <v>7.2400486245197002E-2</v>
      </c>
    </row>
    <row r="14" spans="1:23" ht="21.75" customHeight="1" x14ac:dyDescent="0.2">
      <c r="A14" s="59" t="s">
        <v>19</v>
      </c>
      <c r="B14" s="59"/>
      <c r="D14" s="35">
        <v>0</v>
      </c>
      <c r="E14" s="22"/>
      <c r="F14" s="35">
        <v>5700955677</v>
      </c>
      <c r="G14" s="22"/>
      <c r="H14" s="35">
        <v>0</v>
      </c>
      <c r="I14" s="22"/>
      <c r="J14" s="35">
        <v>5700955677</v>
      </c>
      <c r="K14" s="22"/>
      <c r="L14" s="73">
        <v>56.56</v>
      </c>
      <c r="M14" s="22"/>
      <c r="N14" s="35">
        <v>0</v>
      </c>
      <c r="O14" s="22"/>
      <c r="P14" s="61">
        <v>21404497224</v>
      </c>
      <c r="Q14" s="62"/>
      <c r="R14" s="22"/>
      <c r="S14" s="35">
        <v>0</v>
      </c>
      <c r="T14" s="22"/>
      <c r="U14" s="35">
        <v>21404497224</v>
      </c>
      <c r="V14" s="22"/>
      <c r="W14" s="77">
        <f t="shared" si="0"/>
        <v>0.64161411092378751</v>
      </c>
    </row>
    <row r="15" spans="1:23" ht="21.75" customHeight="1" thickBot="1" x14ac:dyDescent="0.25">
      <c r="A15" s="64" t="s">
        <v>20</v>
      </c>
      <c r="B15" s="64"/>
      <c r="D15" s="23">
        <v>0</v>
      </c>
      <c r="E15" s="22"/>
      <c r="F15" s="23">
        <v>10080074606</v>
      </c>
      <c r="G15" s="22"/>
      <c r="H15" s="23">
        <v>0</v>
      </c>
      <c r="I15" s="22"/>
      <c r="J15" s="23">
        <v>10080074606</v>
      </c>
      <c r="K15" s="22"/>
      <c r="L15" s="23">
        <v>100</v>
      </c>
      <c r="M15" s="22"/>
      <c r="N15" s="23">
        <v>0</v>
      </c>
      <c r="O15" s="22"/>
      <c r="P15" s="22"/>
      <c r="Q15" s="23">
        <v>33360390396</v>
      </c>
      <c r="R15" s="22"/>
      <c r="S15" s="23">
        <v>0</v>
      </c>
      <c r="T15" s="22"/>
      <c r="U15" s="23">
        <v>33360390396</v>
      </c>
      <c r="V15" s="22"/>
      <c r="W15" s="78">
        <f>SUM(W9:W14)</f>
        <v>1</v>
      </c>
    </row>
    <row r="16" spans="1:23" ht="13.5" thickTop="1" x14ac:dyDescent="0.2"/>
  </sheetData>
  <mergeCells count="2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</mergeCells>
  <pageMargins left="0.39" right="0.39" top="0.39" bottom="0.39" header="0" footer="0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Normal="100" zoomScaleSheetLayoutView="100" workbookViewId="0">
      <selection activeCell="E31" sqref="E31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65" t="s">
        <v>0</v>
      </c>
      <c r="C1" s="65"/>
      <c r="D1" s="65"/>
      <c r="E1" s="65"/>
      <c r="F1" s="65"/>
      <c r="G1" s="65"/>
    </row>
    <row r="2" spans="2:7" ht="21.75" customHeight="1" x14ac:dyDescent="0.2">
      <c r="B2" s="65" t="s">
        <v>26</v>
      </c>
      <c r="C2" s="65"/>
      <c r="D2" s="65"/>
      <c r="E2" s="65"/>
      <c r="F2" s="65"/>
      <c r="G2" s="65"/>
    </row>
    <row r="3" spans="2:7" ht="21.75" customHeight="1" x14ac:dyDescent="0.2">
      <c r="B3" s="65" t="s">
        <v>70</v>
      </c>
      <c r="C3" s="65"/>
      <c r="D3" s="65"/>
      <c r="E3" s="65"/>
      <c r="F3" s="65"/>
      <c r="G3" s="65"/>
    </row>
    <row r="4" spans="2:7" ht="14.45" customHeight="1" x14ac:dyDescent="0.2"/>
    <row r="5" spans="2:7" ht="29.1" customHeight="1" x14ac:dyDescent="0.2">
      <c r="B5" s="67" t="s">
        <v>39</v>
      </c>
      <c r="C5" s="67"/>
      <c r="D5" s="67"/>
      <c r="E5" s="67"/>
      <c r="F5" s="67"/>
      <c r="G5" s="67"/>
    </row>
    <row r="6" spans="2:7" ht="14.45" customHeight="1" x14ac:dyDescent="0.2">
      <c r="E6" s="1" t="s">
        <v>41</v>
      </c>
      <c r="G6" s="1" t="s">
        <v>71</v>
      </c>
    </row>
    <row r="7" spans="2:7" ht="14.45" customHeight="1" x14ac:dyDescent="0.2">
      <c r="B7" s="66" t="s">
        <v>39</v>
      </c>
      <c r="C7" s="66"/>
      <c r="E7" s="3" t="s">
        <v>23</v>
      </c>
      <c r="G7" s="3" t="s">
        <v>23</v>
      </c>
    </row>
    <row r="8" spans="2:7" ht="21.75" customHeight="1" x14ac:dyDescent="0.2">
      <c r="B8" s="54" t="s">
        <v>39</v>
      </c>
      <c r="C8" s="54"/>
      <c r="E8" s="24">
        <v>0</v>
      </c>
      <c r="F8" s="22"/>
      <c r="G8" s="24">
        <v>18000000000</v>
      </c>
    </row>
    <row r="9" spans="2:7" ht="21.75" hidden="1" customHeight="1" x14ac:dyDescent="0.2">
      <c r="B9" s="57" t="s">
        <v>47</v>
      </c>
      <c r="C9" s="57"/>
      <c r="E9" s="34">
        <v>0</v>
      </c>
      <c r="F9" s="22"/>
      <c r="G9" s="34">
        <v>0</v>
      </c>
    </row>
    <row r="10" spans="2:7" ht="21.75" customHeight="1" x14ac:dyDescent="0.2">
      <c r="B10" s="59" t="s">
        <v>48</v>
      </c>
      <c r="C10" s="59"/>
      <c r="E10" s="35">
        <v>0</v>
      </c>
      <c r="F10" s="22"/>
      <c r="G10" s="35">
        <v>0</v>
      </c>
    </row>
    <row r="11" spans="2:7" ht="21.75" customHeight="1" x14ac:dyDescent="0.2">
      <c r="B11" s="64" t="s">
        <v>20</v>
      </c>
      <c r="C11" s="64"/>
      <c r="E11" s="23">
        <v>0</v>
      </c>
      <c r="F11" s="22"/>
      <c r="G11" s="23">
        <v>18000000000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1"/>
  <sheetViews>
    <sheetView rightToLeft="1" tabSelected="1" view="pageBreakPreview" zoomScaleNormal="100" zoomScaleSheetLayoutView="100" workbookViewId="0">
      <selection activeCell="I23" sqref="I2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7109375" customWidth="1"/>
    <col min="18" max="18" width="0.140625" customWidth="1"/>
    <col min="19" max="19" width="2.140625" customWidth="1"/>
    <col min="22" max="23" width="12.7109375" bestFit="1" customWidth="1"/>
    <col min="26" max="26" width="13.85546875" bestFit="1" customWidth="1"/>
  </cols>
  <sheetData>
    <row r="1" spans="1:26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6" ht="21.75" customHeight="1" x14ac:dyDescent="0.2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6" ht="21.75" customHeight="1" x14ac:dyDescent="0.2">
      <c r="A3" s="65" t="s">
        <v>70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6" ht="14.45" customHeight="1" x14ac:dyDescent="0.2"/>
    <row r="5" spans="1:26" ht="26.25" customHeight="1" x14ac:dyDescent="0.2">
      <c r="A5" s="67" t="s">
        <v>50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6" ht="14.45" customHeight="1" x14ac:dyDescent="0.2">
      <c r="A6" s="66" t="s">
        <v>28</v>
      </c>
      <c r="C6" s="66" t="s">
        <v>41</v>
      </c>
      <c r="D6" s="66"/>
      <c r="E6" s="66"/>
      <c r="F6" s="66"/>
      <c r="G6" s="66"/>
      <c r="H6" s="66"/>
      <c r="I6" s="66"/>
      <c r="K6" s="66" t="s">
        <v>42</v>
      </c>
      <c r="L6" s="66"/>
      <c r="M6" s="66"/>
      <c r="N6" s="66"/>
      <c r="O6" s="66"/>
      <c r="P6" s="66"/>
      <c r="Q6" s="66"/>
    </row>
    <row r="7" spans="1:26" ht="48" customHeight="1" x14ac:dyDescent="0.2">
      <c r="A7" s="66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26" ht="21.75" customHeight="1" x14ac:dyDescent="0.2">
      <c r="A8" s="4" t="s">
        <v>66</v>
      </c>
      <c r="C8" s="24">
        <v>945000</v>
      </c>
      <c r="D8" s="22"/>
      <c r="E8" s="24">
        <v>21174364072</v>
      </c>
      <c r="F8" s="22"/>
      <c r="G8" s="24">
        <v>20599071290</v>
      </c>
      <c r="H8" s="22"/>
      <c r="I8" s="24">
        <v>575292782</v>
      </c>
      <c r="J8" s="22"/>
      <c r="K8" s="24">
        <v>945000</v>
      </c>
      <c r="L8" s="22"/>
      <c r="M8" s="24">
        <v>21174364072</v>
      </c>
      <c r="N8" s="22"/>
      <c r="O8" s="24">
        <v>19563733212</v>
      </c>
      <c r="P8" s="22"/>
      <c r="Q8" s="24">
        <v>1610630860</v>
      </c>
      <c r="Z8" s="10"/>
    </row>
    <row r="9" spans="1:26" ht="21.75" customHeight="1" x14ac:dyDescent="0.2">
      <c r="A9" s="5" t="s">
        <v>67</v>
      </c>
      <c r="C9" s="34">
        <v>225475</v>
      </c>
      <c r="D9" s="22"/>
      <c r="E9" s="34">
        <v>21358132283</v>
      </c>
      <c r="F9" s="22"/>
      <c r="G9" s="34">
        <v>20752504366</v>
      </c>
      <c r="H9" s="22"/>
      <c r="I9" s="34">
        <v>605627917</v>
      </c>
      <c r="J9" s="22"/>
      <c r="K9" s="34">
        <v>225475</v>
      </c>
      <c r="L9" s="22"/>
      <c r="M9" s="34">
        <v>21358132283</v>
      </c>
      <c r="N9" s="22"/>
      <c r="O9" s="34">
        <v>19704432235</v>
      </c>
      <c r="P9" s="22"/>
      <c r="Q9" s="34">
        <v>1653700048</v>
      </c>
      <c r="V9" s="10"/>
      <c r="W9" s="10"/>
      <c r="Z9" s="10"/>
    </row>
    <row r="10" spans="1:26" ht="21.75" customHeight="1" x14ac:dyDescent="0.2">
      <c r="A10" s="5" t="s">
        <v>68</v>
      </c>
      <c r="C10" s="34">
        <v>402400</v>
      </c>
      <c r="D10" s="22"/>
      <c r="E10" s="34">
        <v>31189383472</v>
      </c>
      <c r="F10" s="22"/>
      <c r="G10" s="34">
        <v>30259779989</v>
      </c>
      <c r="H10" s="22"/>
      <c r="I10" s="34">
        <v>929603483</v>
      </c>
      <c r="J10" s="22"/>
      <c r="K10" s="34">
        <v>402400</v>
      </c>
      <c r="L10" s="22"/>
      <c r="M10" s="34">
        <v>31189383472</v>
      </c>
      <c r="N10" s="22"/>
      <c r="O10" s="34">
        <v>28741682394</v>
      </c>
      <c r="P10" s="22"/>
      <c r="Q10" s="34">
        <v>2447701078</v>
      </c>
      <c r="V10" s="10"/>
      <c r="W10" s="10"/>
      <c r="Z10" s="10"/>
    </row>
    <row r="11" spans="1:26" ht="21.75" customHeight="1" x14ac:dyDescent="0.2">
      <c r="A11" s="5" t="s">
        <v>17</v>
      </c>
      <c r="C11" s="34">
        <v>1555000</v>
      </c>
      <c r="D11" s="22"/>
      <c r="E11" s="34">
        <v>49450973226</v>
      </c>
      <c r="F11" s="22"/>
      <c r="G11" s="34">
        <v>48086186677</v>
      </c>
      <c r="H11" s="22"/>
      <c r="I11" s="34">
        <v>1364786549</v>
      </c>
      <c r="J11" s="22"/>
      <c r="K11" s="34">
        <v>1555000</v>
      </c>
      <c r="L11" s="22"/>
      <c r="M11" s="34">
        <v>49450973226</v>
      </c>
      <c r="N11" s="22"/>
      <c r="O11" s="34">
        <v>45622420526</v>
      </c>
      <c r="P11" s="22"/>
      <c r="Q11" s="34">
        <v>3828552700</v>
      </c>
      <c r="V11" s="10"/>
      <c r="W11" s="10"/>
      <c r="Z11" s="10"/>
    </row>
    <row r="12" spans="1:26" ht="21.75" customHeight="1" x14ac:dyDescent="0.2">
      <c r="A12" s="5" t="s">
        <v>18</v>
      </c>
      <c r="C12" s="34">
        <v>1189660</v>
      </c>
      <c r="D12" s="22"/>
      <c r="E12" s="34">
        <v>31165922946</v>
      </c>
      <c r="F12" s="22"/>
      <c r="G12" s="34">
        <v>30262114748</v>
      </c>
      <c r="H12" s="22"/>
      <c r="I12" s="34">
        <v>903808198</v>
      </c>
      <c r="J12" s="22"/>
      <c r="K12" s="34">
        <v>1189660</v>
      </c>
      <c r="L12" s="22"/>
      <c r="M12" s="34">
        <v>31165922946</v>
      </c>
      <c r="N12" s="22"/>
      <c r="O12" s="34">
        <v>28750614460</v>
      </c>
      <c r="P12" s="22"/>
      <c r="Q12" s="34">
        <v>2415308486</v>
      </c>
      <c r="V12" s="10"/>
      <c r="W12" s="10"/>
      <c r="Z12" s="10"/>
    </row>
    <row r="13" spans="1:26" ht="21.75" customHeight="1" x14ac:dyDescent="0.2">
      <c r="A13" s="6" t="s">
        <v>19</v>
      </c>
      <c r="C13" s="35">
        <v>17281996</v>
      </c>
      <c r="D13" s="22"/>
      <c r="E13" s="35">
        <v>324038865562</v>
      </c>
      <c r="F13" s="22"/>
      <c r="G13" s="35">
        <v>318337909885</v>
      </c>
      <c r="H13" s="22"/>
      <c r="I13" s="35">
        <v>5700955677</v>
      </c>
      <c r="J13" s="22"/>
      <c r="K13" s="35">
        <v>17281996</v>
      </c>
      <c r="L13" s="22"/>
      <c r="M13" s="35">
        <v>324038865562</v>
      </c>
      <c r="N13" s="22"/>
      <c r="O13" s="35">
        <v>302634368338</v>
      </c>
      <c r="P13" s="22"/>
      <c r="Q13" s="35">
        <v>21404497224</v>
      </c>
      <c r="Z13" s="10"/>
    </row>
    <row r="14" spans="1:26" ht="21.75" customHeight="1" thickBot="1" x14ac:dyDescent="0.25">
      <c r="A14" s="7" t="s">
        <v>20</v>
      </c>
      <c r="C14" s="23">
        <v>21599531</v>
      </c>
      <c r="D14" s="22"/>
      <c r="E14" s="23">
        <v>478377641561</v>
      </c>
      <c r="F14" s="34"/>
      <c r="G14" s="23">
        <v>468297566955</v>
      </c>
      <c r="H14" s="34"/>
      <c r="I14" s="23">
        <v>10080074606</v>
      </c>
      <c r="J14" s="22"/>
      <c r="K14" s="23">
        <v>21599531</v>
      </c>
      <c r="L14" s="34">
        <v>19168660</v>
      </c>
      <c r="M14" s="23">
        <v>478377641561</v>
      </c>
      <c r="N14" s="22"/>
      <c r="O14" s="23">
        <v>445017251165</v>
      </c>
      <c r="P14" s="22"/>
      <c r="Q14" s="23">
        <v>33360390396</v>
      </c>
      <c r="Z14" s="10"/>
    </row>
    <row r="15" spans="1:26" ht="13.5" thickTop="1" x14ac:dyDescent="0.2">
      <c r="Z15" s="10"/>
    </row>
    <row r="16" spans="1:26" x14ac:dyDescent="0.2">
      <c r="Z16" s="10"/>
    </row>
    <row r="17" spans="5:17" x14ac:dyDescent="0.2">
      <c r="E17" s="10"/>
      <c r="G17" s="10"/>
      <c r="I17" s="10"/>
      <c r="Q17" s="10"/>
    </row>
    <row r="20" spans="5:17" x14ac:dyDescent="0.2">
      <c r="Q20" s="10"/>
    </row>
    <row r="21" spans="5:17" x14ac:dyDescent="0.2">
      <c r="E21" s="36">
        <v>513581545</v>
      </c>
      <c r="F21" s="36"/>
      <c r="G21" s="36">
        <v>26498372198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2025-01-26T08:43:51Z</cp:lastPrinted>
  <dcterms:created xsi:type="dcterms:W3CDTF">2024-09-23T08:45:22Z</dcterms:created>
  <dcterms:modified xsi:type="dcterms:W3CDTF">2026-04-07T05:54:18Z</dcterms:modified>
</cp:coreProperties>
</file>