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ftekhari\گزارش پرتفو\1403\"/>
    </mc:Choice>
  </mc:AlternateContent>
  <xr:revisionPtr revIDLastSave="0" documentId="13_ncr:1_{5B9E1B40-2321-4BBF-A178-C9FA9EE451D7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سرمایه گذاری در املاک" sheetId="22" r:id="rId1"/>
    <sheet name="واحدهای صندوق" sheetId="4" r:id="rId2"/>
    <sheet name="سپرده" sheetId="7" r:id="rId3"/>
    <sheet name="درآمد" sheetId="8" r:id="rId4"/>
    <sheet name="درآمد سرمایه گذاری در صندوق" sheetId="10" r:id="rId5"/>
    <sheet name="سایر درآمدها" sheetId="14" r:id="rId6"/>
    <sheet name="درآمد ناشی از فروش" sheetId="19" r:id="rId7"/>
    <sheet name="درآمد ناشی از تغییر قیمت اوراق" sheetId="21" r:id="rId8"/>
  </sheets>
  <definedNames>
    <definedName name="_xlnm.Print_Area" localSheetId="3">درآمد!$A$1:$I$13</definedName>
    <definedName name="_xlnm.Print_Area" localSheetId="4">'درآمد سرمایه گذاری در صندوق'!$A$1:$M$15</definedName>
    <definedName name="_xlnm.Print_Area" localSheetId="7">'درآمد ناشی از تغییر قیمت اوراق'!$A$1:$K$11</definedName>
    <definedName name="_xlnm.Print_Area" localSheetId="6">'درآمد ناشی از فروش'!$A$1:$K$12</definedName>
    <definedName name="_xlnm.Print_Area" localSheetId="5">'سایر درآمدها'!$A$1:$E$11</definedName>
    <definedName name="_xlnm.Print_Area" localSheetId="2">سپرده!$A$1:$H$10</definedName>
    <definedName name="_xlnm.Print_Area" localSheetId="1">'واحدهای صندوق'!$A$1:$X$15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4" l="1"/>
  <c r="M11" i="4"/>
  <c r="M9" i="4"/>
  <c r="F13" i="8"/>
</calcChain>
</file>

<file path=xl/sharedStrings.xml><?xml version="1.0" encoding="utf-8"?>
<sst xmlns="http://schemas.openxmlformats.org/spreadsheetml/2006/main" count="180" uniqueCount="69">
  <si>
    <t>صندوق سرمایه گذاری املاک و مستغلات مدیریت ارزش مسکن</t>
  </si>
  <si>
    <t>صورت وضعیت پرتفوی</t>
  </si>
  <si>
    <t>برای ماه منتهی به 1403/03/31</t>
  </si>
  <si>
    <t>1403/02/31</t>
  </si>
  <si>
    <t>تغییرات طی دوره</t>
  </si>
  <si>
    <t>1403/03/31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</si>
  <si>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</si>
  <si>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</si>
  <si>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</si>
  <si>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</si>
  <si>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</si>
  <si>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</si>
  <si>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</si>
  <si>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درصد به کل دارایی ها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</si>
  <si>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</si>
  <si>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</si>
  <si>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</si>
  <si>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</si>
  <si>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</si>
  <si>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</si>
  <si>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اندیشه ورزان صباتامین -د</t>
  </si>
  <si>
    <t>صندوق س. ثبات ویستا -د</t>
  </si>
  <si>
    <t>صندوق س. کارا -د</t>
  </si>
  <si>
    <t>صندوق س.اعتماد آفرین پارسیان-د</t>
  </si>
  <si>
    <t>صندوق س. لبخند فارابی-د</t>
  </si>
  <si>
    <t>صندوق س.بازده مانا-د</t>
  </si>
  <si>
    <t>جمع</t>
  </si>
  <si>
    <t>سرمایه‌گذاری در  سپرده‌ بانکی</t>
  </si>
  <si>
    <t>سپرده های بانکی</t>
  </si>
  <si>
    <t>مبلغ</t>
  </si>
  <si>
    <t>افزایش</t>
  </si>
  <si>
    <t>کاهش</t>
  </si>
  <si>
    <t>حساب جاری بانک ملت دکتر فاطمی 9701757281 نرخ سود 0 درصد</t>
  </si>
  <si>
    <t>1.90%</t>
  </si>
  <si>
    <t>صورت وضعیت درآمدها</t>
  </si>
  <si>
    <t>درآمد حاصل از سرمایه گذاری ها</t>
  </si>
  <si>
    <t>شرح</t>
  </si>
  <si>
    <t>درصد از کل درآمدها</t>
  </si>
  <si>
    <t>درصد از کل دارایی ها</t>
  </si>
  <si>
    <t>درآمد حاصل از سرمایه گذاری در سهام و حق تقدم سهام</t>
  </si>
  <si>
    <t>درآمد حاصل از سرمایه گذاری در واحدهای صندوق های سرمایه گذاری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</si>
  <si>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</si>
  <si>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</si>
  <si>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سایر درآمدها</t>
  </si>
  <si>
    <t>طی ماه</t>
  </si>
  <si>
    <t>از ابتدای سال مالی</t>
  </si>
  <si>
    <t>درآمد تغییر ارزش</t>
  </si>
  <si>
    <t>درآمد فروش</t>
  </si>
  <si>
    <t>درآمد حاصل از سرمایه­گذاری در واحدهای صندوق</t>
  </si>
  <si>
    <t>درآمد سود صندوق</t>
  </si>
  <si>
    <t>معین برای سایر درآمدهای تنزیل سود بانک</t>
  </si>
  <si>
    <t>تعدیل کارمزد کارگزار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</si>
  <si>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</si>
  <si>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</si>
  <si>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</si>
  <si>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</si>
  <si>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</si>
  <si>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</si>
  <si>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 xml:space="preserve">نام </t>
  </si>
  <si>
    <t>1398/04/31</t>
  </si>
  <si>
    <t>1398/05/31</t>
  </si>
  <si>
    <t>بهای تمام شده
(میلیارد ریال)</t>
  </si>
  <si>
    <t>خالص ارزش فروش
(میلیارد ریال)</t>
  </si>
  <si>
    <t>قیمت بازار
(ریال)</t>
  </si>
  <si>
    <t>درصد به کل دارایی‌های صندوق</t>
  </si>
  <si>
    <t>بهای تمام شده
(میلیون ریال)</t>
  </si>
  <si>
    <t>قیمت بازار</t>
  </si>
  <si>
    <t>ساختمان ملاصدرا</t>
  </si>
  <si>
    <t>90.75%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</si>
</sst>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7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20"/>
      <color rgb="FF000000"/>
      <name val="B Nazanin"/>
      <charset val="178"/>
    </font>
    <font>
      <b/>
      <sz val="14"/>
      <name val="B Nazanin"/>
      <charset val="178"/>
    </font>
    <font>
      <b/>
      <sz val="10"/>
      <color rgb="FF000000"/>
      <name val="Arial"/>
      <family val="2"/>
      <charset val="17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top"/>
    </xf>
    <xf numFmtId="3" fontId="3" fillId="0" borderId="1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 vertical="top"/>
    </xf>
    <xf numFmtId="3" fontId="2" fillId="0" borderId="1" xfId="0" applyNumberFormat="1" applyFont="1" applyBorder="1" applyAlignment="1">
      <alignment horizontal="right" vertical="top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3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left"/>
    </xf>
    <xf numFmtId="164" fontId="3" fillId="0" borderId="1" xfId="0" applyNumberFormat="1" applyFont="1" applyBorder="1" applyAlignment="1">
      <alignment horizontal="right" vertical="top"/>
    </xf>
    <xf numFmtId="3" fontId="6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readingOrder="2"/>
    </xf>
    <xf numFmtId="3" fontId="3" fillId="0" borderId="2" xfId="0" applyNumberFormat="1" applyFont="1" applyBorder="1" applyAlignment="1">
      <alignment horizontal="right" vertical="top"/>
    </xf>
    <xf numFmtId="3" fontId="3" fillId="0" borderId="3" xfId="0" applyNumberFormat="1" applyFont="1" applyBorder="1" applyAlignment="1">
      <alignment horizontal="right" vertical="top"/>
    </xf>
    <xf numFmtId="3" fontId="2" fillId="0" borderId="2" xfId="0" applyNumberFormat="1" applyFont="1" applyBorder="1" applyAlignment="1">
      <alignment horizontal="center" vertical="top"/>
    </xf>
    <xf numFmtId="3" fontId="2" fillId="0" borderId="3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right" vertical="top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top"/>
    </xf>
    <xf numFmtId="0" fontId="3" fillId="0" borderId="3" xfId="0" applyFont="1" applyBorder="1" applyAlignment="1">
      <alignment horizontal="right" vertical="top"/>
    </xf>
    <xf numFmtId="4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top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3" fontId="3" fillId="0" borderId="1" xfId="0" applyNumberFormat="1" applyFont="1" applyBorder="1" applyAlignment="1">
      <alignment horizontal="right" vertical="top"/>
    </xf>
    <xf numFmtId="3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FB3E2-9D8F-4D5A-AC92-A86A064AE2FC}">
  <sheetPr>
    <pageSetUpPr fitToPage="1"/>
  </sheetPr>
  <dimension ref="A1:M7"/>
  <sheetViews>
    <sheetView rightToLeft="1" view="pageBreakPreview" zoomScale="60" zoomScaleNormal="100" workbookViewId="0">
      <selection activeCell="C48" sqref="C48"/>
    </sheetView>
  </sheetViews>
  <sheetFormatPr defaultRowHeight="12.75" x14ac:dyDescent="0.2"/>
  <cols>
    <col min="1" max="1" width="30.42578125" customWidth="1"/>
    <col min="3" max="3" width="21.28515625" bestFit="1" customWidth="1"/>
    <col min="4" max="4" width="25.28515625" customWidth="1"/>
    <col min="6" max="6" width="24.140625" customWidth="1"/>
    <col min="8" max="8" width="14.42578125" customWidth="1"/>
    <col min="10" max="10" width="16" customWidth="1"/>
    <col min="11" max="11" width="23" customWidth="1"/>
    <col min="12" max="12" width="23.85546875" customWidth="1"/>
    <col min="13" max="13" width="22.7109375" customWidth="1"/>
  </cols>
  <sheetData>
    <row r="1" spans="1:13" ht="33.75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33.75" x14ac:dyDescent="0.2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ht="33.75" x14ac:dyDescent="0.2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3" ht="33.75" x14ac:dyDescent="0.2">
      <c r="A4" s="22" t="s">
        <v>58</v>
      </c>
      <c r="B4" s="22" t="s">
        <v>3</v>
      </c>
      <c r="C4" s="22" t="s">
        <v>59</v>
      </c>
      <c r="D4" s="22" t="s">
        <v>59</v>
      </c>
      <c r="E4" s="22" t="s">
        <v>4</v>
      </c>
      <c r="F4" s="22" t="s">
        <v>4</v>
      </c>
      <c r="G4" s="22" t="s">
        <v>4</v>
      </c>
      <c r="H4" s="22" t="s">
        <v>4</v>
      </c>
      <c r="I4" s="22" t="s">
        <v>5</v>
      </c>
      <c r="J4" s="22" t="s">
        <v>60</v>
      </c>
      <c r="K4" s="22" t="s">
        <v>60</v>
      </c>
      <c r="L4" s="22" t="s">
        <v>60</v>
      </c>
      <c r="M4" s="22" t="s">
        <v>60</v>
      </c>
    </row>
    <row r="5" spans="1:13" ht="33.75" x14ac:dyDescent="0.2">
      <c r="A5" s="22" t="s">
        <v>8</v>
      </c>
      <c r="B5" s="22" t="s">
        <v>9</v>
      </c>
      <c r="C5" s="21" t="s">
        <v>61</v>
      </c>
      <c r="D5" s="21" t="s">
        <v>62</v>
      </c>
      <c r="E5" s="22" t="s">
        <v>6</v>
      </c>
      <c r="F5" s="22" t="s">
        <v>6</v>
      </c>
      <c r="G5" s="22" t="s">
        <v>7</v>
      </c>
      <c r="H5" s="22" t="s">
        <v>7</v>
      </c>
      <c r="I5" s="22" t="s">
        <v>9</v>
      </c>
      <c r="J5" s="21" t="s">
        <v>63</v>
      </c>
      <c r="K5" s="21" t="s">
        <v>61</v>
      </c>
      <c r="L5" s="21" t="s">
        <v>62</v>
      </c>
      <c r="M5" s="21" t="s">
        <v>64</v>
      </c>
    </row>
    <row r="6" spans="1:13" ht="67.5" x14ac:dyDescent="0.2">
      <c r="A6" s="22" t="s">
        <v>8</v>
      </c>
      <c r="B6" s="22" t="s">
        <v>9</v>
      </c>
      <c r="C6" s="22" t="s">
        <v>10</v>
      </c>
      <c r="D6" s="21" t="s">
        <v>11</v>
      </c>
      <c r="E6" s="1" t="s">
        <v>9</v>
      </c>
      <c r="F6" s="2" t="s">
        <v>65</v>
      </c>
      <c r="G6" s="1" t="s">
        <v>9</v>
      </c>
      <c r="H6" s="2" t="s">
        <v>12</v>
      </c>
      <c r="I6" s="22" t="s">
        <v>9</v>
      </c>
      <c r="J6" s="22" t="s">
        <v>66</v>
      </c>
      <c r="K6" s="22" t="s">
        <v>10</v>
      </c>
      <c r="L6" s="21" t="s">
        <v>11</v>
      </c>
      <c r="M6" s="21" t="s">
        <v>64</v>
      </c>
    </row>
    <row r="7" spans="1:13" ht="33.75" x14ac:dyDescent="0.2">
      <c r="A7" s="2" t="s">
        <v>67</v>
      </c>
      <c r="B7" s="1">
        <v>1</v>
      </c>
      <c r="C7" s="3">
        <v>1500</v>
      </c>
      <c r="D7" s="3">
        <v>1500</v>
      </c>
      <c r="E7" s="3">
        <v>0</v>
      </c>
      <c r="F7" s="3">
        <v>0</v>
      </c>
      <c r="G7" s="1">
        <v>0</v>
      </c>
      <c r="H7" s="1">
        <v>0</v>
      </c>
      <c r="I7" s="3">
        <v>1</v>
      </c>
      <c r="J7" s="3">
        <v>0</v>
      </c>
      <c r="K7" s="3">
        <v>1500</v>
      </c>
      <c r="L7" s="3">
        <v>1500</v>
      </c>
      <c r="M7" s="4" t="s">
        <v>68</v>
      </c>
    </row>
  </sheetData>
  <mergeCells count="17">
    <mergeCell ref="K5:K6"/>
    <mergeCell ref="L5:L6"/>
    <mergeCell ref="A1:M1"/>
    <mergeCell ref="A2:M2"/>
    <mergeCell ref="A3:M3"/>
    <mergeCell ref="A4:A6"/>
    <mergeCell ref="B4:D4"/>
    <mergeCell ref="E4:H4"/>
    <mergeCell ref="I4:M4"/>
    <mergeCell ref="B5:B6"/>
    <mergeCell ref="C5:C6"/>
    <mergeCell ref="D5:D6"/>
    <mergeCell ref="M5:M6"/>
    <mergeCell ref="E5:F5"/>
    <mergeCell ref="G5:H5"/>
    <mergeCell ref="I5:I6"/>
    <mergeCell ref="J5:J6"/>
  </mergeCells>
  <pageMargins left="0.39" right="0.39" top="0.39" bottom="0.39" header="0" footer="0"/>
  <pageSetup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20"/>
  <sheetViews>
    <sheetView rightToLeft="1" tabSelected="1" view="pageBreakPreview" zoomScaleNormal="100" zoomScaleSheetLayoutView="100" workbookViewId="0">
      <selection activeCell="F29" sqref="F29"/>
    </sheetView>
  </sheetViews>
  <sheetFormatPr defaultRowHeight="12.75" x14ac:dyDescent="0.2"/>
  <cols>
    <col min="1" max="1" width="5.140625" customWidth="1"/>
    <col min="2" max="2" width="22.140625" customWidth="1"/>
    <col min="3" max="3" width="2.5703125" customWidth="1"/>
    <col min="4" max="4" width="10.42578125" customWidth="1"/>
    <col min="5" max="5" width="1.28515625" hidden="1" customWidth="1"/>
    <col min="6" max="6" width="17.28515625" bestFit="1" customWidth="1"/>
    <col min="7" max="7" width="1.28515625" hidden="1" customWidth="1"/>
    <col min="8" max="8" width="17.28515625" bestFit="1" customWidth="1"/>
    <col min="9" max="9" width="13" customWidth="1"/>
    <col min="10" max="10" width="1.28515625" hidden="1" customWidth="1"/>
    <col min="11" max="11" width="17.7109375" bestFit="1" customWidth="1"/>
    <col min="12" max="12" width="1.28515625" hidden="1" customWidth="1"/>
    <col min="13" max="13" width="13" customWidth="1"/>
    <col min="14" max="14" width="17.7109375" bestFit="1" customWidth="1"/>
    <col min="15" max="15" width="15.5703125" customWidth="1"/>
    <col min="16" max="16" width="1.28515625" hidden="1" customWidth="1"/>
    <col min="17" max="17" width="22.28515625" bestFit="1" customWidth="1"/>
    <col min="18" max="18" width="1.28515625" hidden="1" customWidth="1"/>
    <col min="19" max="19" width="17.7109375" bestFit="1" customWidth="1"/>
    <col min="20" max="20" width="1.28515625" hidden="1" customWidth="1"/>
    <col min="21" max="21" width="16.85546875" customWidth="1"/>
    <col min="22" max="22" width="1.28515625" hidden="1" customWidth="1"/>
    <col min="23" max="23" width="13" customWidth="1"/>
    <col min="24" max="24" width="0.28515625" customWidth="1"/>
  </cols>
  <sheetData>
    <row r="1" spans="1:23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</row>
    <row r="2" spans="1:23" ht="21.75" customHeight="1" x14ac:dyDescent="0.2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</row>
    <row r="3" spans="1:23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</row>
    <row r="4" spans="1:23" ht="14.45" customHeight="1" x14ac:dyDescent="0.2"/>
    <row r="5" spans="1:23" ht="22.5" customHeight="1" x14ac:dyDescent="0.2">
      <c r="A5" s="5"/>
      <c r="B5" s="45" t="s">
        <v>14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</row>
    <row r="6" spans="1:23" ht="14.45" customHeight="1" x14ac:dyDescent="0.2">
      <c r="A6" s="40"/>
      <c r="B6" s="41"/>
      <c r="C6" s="34" t="s">
        <v>3</v>
      </c>
      <c r="D6" s="35"/>
      <c r="E6" s="35"/>
      <c r="F6" s="35"/>
      <c r="G6" s="35"/>
      <c r="H6" s="36"/>
      <c r="I6" s="30" t="s">
        <v>4</v>
      </c>
      <c r="J6" s="30"/>
      <c r="K6" s="30"/>
      <c r="L6" s="30"/>
      <c r="M6" s="30"/>
      <c r="N6" s="30"/>
      <c r="O6" s="30" t="s">
        <v>5</v>
      </c>
      <c r="P6" s="30"/>
      <c r="Q6" s="30"/>
      <c r="R6" s="30"/>
      <c r="S6" s="30"/>
      <c r="T6" s="30"/>
      <c r="U6" s="30"/>
      <c r="V6" s="30"/>
      <c r="W6" s="30"/>
    </row>
    <row r="7" spans="1:23" ht="14.45" customHeight="1" x14ac:dyDescent="0.2">
      <c r="A7" s="42"/>
      <c r="B7" s="43"/>
      <c r="C7" s="37"/>
      <c r="D7" s="38"/>
      <c r="E7" s="38"/>
      <c r="F7" s="38"/>
      <c r="G7" s="38"/>
      <c r="H7" s="39"/>
      <c r="I7" s="30" t="s">
        <v>15</v>
      </c>
      <c r="J7" s="30"/>
      <c r="K7" s="30"/>
      <c r="L7" s="6"/>
      <c r="M7" s="30" t="s">
        <v>16</v>
      </c>
      <c r="N7" s="30"/>
      <c r="O7" s="6"/>
      <c r="P7" s="6"/>
      <c r="Q7" s="6"/>
      <c r="R7" s="6"/>
      <c r="S7" s="6"/>
      <c r="T7" s="6"/>
      <c r="U7" s="6"/>
      <c r="V7" s="6"/>
      <c r="W7" s="6"/>
    </row>
    <row r="8" spans="1:23" ht="42" x14ac:dyDescent="0.2">
      <c r="A8" s="31" t="s">
        <v>17</v>
      </c>
      <c r="B8" s="31"/>
      <c r="C8" s="32" t="s">
        <v>18</v>
      </c>
      <c r="D8" s="33"/>
      <c r="E8" s="14"/>
      <c r="F8" s="13" t="s">
        <v>10</v>
      </c>
      <c r="G8" s="14"/>
      <c r="H8" s="13" t="s">
        <v>11</v>
      </c>
      <c r="I8" s="13" t="s">
        <v>9</v>
      </c>
      <c r="J8" s="14"/>
      <c r="K8" s="13" t="s">
        <v>10</v>
      </c>
      <c r="L8" s="14"/>
      <c r="M8" s="13" t="s">
        <v>9</v>
      </c>
      <c r="N8" s="13" t="s">
        <v>12</v>
      </c>
      <c r="O8" s="13" t="s">
        <v>9</v>
      </c>
      <c r="P8" s="14"/>
      <c r="Q8" s="13" t="s">
        <v>19</v>
      </c>
      <c r="R8" s="14"/>
      <c r="S8" s="13" t="s">
        <v>10</v>
      </c>
      <c r="T8" s="14"/>
      <c r="U8" s="13" t="s">
        <v>11</v>
      </c>
      <c r="V8" s="14"/>
      <c r="W8" s="13" t="s">
        <v>13</v>
      </c>
    </row>
    <row r="9" spans="1:23" ht="21.75" customHeight="1" x14ac:dyDescent="0.2">
      <c r="A9" s="28" t="s">
        <v>20</v>
      </c>
      <c r="B9" s="28"/>
      <c r="C9" s="24">
        <v>1980000</v>
      </c>
      <c r="D9" s="25"/>
      <c r="E9" s="6"/>
      <c r="F9" s="9">
        <v>49935061067</v>
      </c>
      <c r="G9" s="6"/>
      <c r="H9" s="9">
        <v>71328003491.25</v>
      </c>
      <c r="I9" s="9">
        <v>0</v>
      </c>
      <c r="J9" s="6"/>
      <c r="K9" s="9">
        <v>0</v>
      </c>
      <c r="L9" s="6"/>
      <c r="M9" s="9">
        <f>C9</f>
        <v>1980000</v>
      </c>
      <c r="N9" s="9">
        <v>71619008919</v>
      </c>
      <c r="O9" s="9">
        <v>0</v>
      </c>
      <c r="P9" s="6"/>
      <c r="Q9" s="9">
        <v>0</v>
      </c>
      <c r="R9" s="6"/>
      <c r="S9" s="9">
        <v>0</v>
      </c>
      <c r="T9" s="6"/>
      <c r="U9" s="9">
        <v>0</v>
      </c>
      <c r="V9" s="6"/>
      <c r="W9" s="10">
        <v>0</v>
      </c>
    </row>
    <row r="10" spans="1:23" ht="21.75" customHeight="1" x14ac:dyDescent="0.2">
      <c r="A10" s="28" t="s">
        <v>21</v>
      </c>
      <c r="B10" s="28"/>
      <c r="C10" s="24">
        <v>3880000</v>
      </c>
      <c r="D10" s="25"/>
      <c r="E10" s="6"/>
      <c r="F10" s="9">
        <v>50026458201</v>
      </c>
      <c r="G10" s="6"/>
      <c r="H10" s="9">
        <v>71681197255</v>
      </c>
      <c r="I10" s="9">
        <v>0</v>
      </c>
      <c r="J10" s="6"/>
      <c r="K10" s="9">
        <v>0</v>
      </c>
      <c r="L10" s="6"/>
      <c r="M10" s="9">
        <v>2325000</v>
      </c>
      <c r="N10" s="9">
        <v>43136935311</v>
      </c>
      <c r="O10" s="9">
        <v>1555000</v>
      </c>
      <c r="P10" s="6"/>
      <c r="Q10" s="9">
        <v>18926</v>
      </c>
      <c r="R10" s="6"/>
      <c r="S10" s="9">
        <v>20049263532</v>
      </c>
      <c r="T10" s="6"/>
      <c r="U10" s="9">
        <v>29424411888.125</v>
      </c>
      <c r="V10" s="6"/>
      <c r="W10" s="10">
        <v>1.67</v>
      </c>
    </row>
    <row r="11" spans="1:23" ht="21.75" customHeight="1" x14ac:dyDescent="0.2">
      <c r="A11" s="28" t="s">
        <v>22</v>
      </c>
      <c r="B11" s="28"/>
      <c r="C11" s="24">
        <v>3940000</v>
      </c>
      <c r="D11" s="25"/>
      <c r="E11" s="6"/>
      <c r="F11" s="9">
        <v>49988271042</v>
      </c>
      <c r="G11" s="6"/>
      <c r="H11" s="9">
        <v>71611830263.75</v>
      </c>
      <c r="I11" s="9">
        <v>0</v>
      </c>
      <c r="J11" s="6"/>
      <c r="K11" s="9">
        <v>0</v>
      </c>
      <c r="L11" s="6"/>
      <c r="M11" s="9">
        <f t="shared" ref="M10:M11" si="0">C11</f>
        <v>3940000</v>
      </c>
      <c r="N11" s="9">
        <v>71895457076</v>
      </c>
      <c r="O11" s="9">
        <v>0</v>
      </c>
      <c r="P11" s="6"/>
      <c r="Q11" s="9">
        <v>0</v>
      </c>
      <c r="R11" s="6"/>
      <c r="S11" s="9">
        <v>0</v>
      </c>
      <c r="T11" s="6"/>
      <c r="U11" s="9">
        <v>0</v>
      </c>
      <c r="V11" s="6"/>
      <c r="W11" s="10">
        <v>0</v>
      </c>
    </row>
    <row r="12" spans="1:23" ht="21.75" customHeight="1" x14ac:dyDescent="0.2">
      <c r="A12" s="28" t="s">
        <v>23</v>
      </c>
      <c r="B12" s="28"/>
      <c r="C12" s="24">
        <v>190900</v>
      </c>
      <c r="D12" s="25"/>
      <c r="E12" s="6"/>
      <c r="F12" s="9">
        <v>10996565167</v>
      </c>
      <c r="G12" s="6"/>
      <c r="H12" s="9">
        <v>13318695176.3312</v>
      </c>
      <c r="I12" s="9">
        <v>0</v>
      </c>
      <c r="J12" s="6"/>
      <c r="K12" s="9">
        <v>0</v>
      </c>
      <c r="L12" s="6"/>
      <c r="M12" s="9">
        <f>C12</f>
        <v>190900</v>
      </c>
      <c r="N12" s="9">
        <v>13370991972</v>
      </c>
      <c r="O12" s="9">
        <v>0</v>
      </c>
      <c r="P12" s="6"/>
      <c r="Q12" s="9">
        <v>0</v>
      </c>
      <c r="R12" s="6"/>
      <c r="S12" s="9">
        <v>0</v>
      </c>
      <c r="T12" s="6"/>
      <c r="U12" s="9">
        <v>0</v>
      </c>
      <c r="V12" s="6"/>
      <c r="W12" s="10">
        <v>0</v>
      </c>
    </row>
    <row r="13" spans="1:23" ht="21.75" customHeight="1" x14ac:dyDescent="0.2">
      <c r="A13" s="28" t="s">
        <v>24</v>
      </c>
      <c r="B13" s="28"/>
      <c r="C13" s="24">
        <v>0</v>
      </c>
      <c r="D13" s="25"/>
      <c r="E13" s="6"/>
      <c r="F13" s="9">
        <v>0</v>
      </c>
      <c r="G13" s="6"/>
      <c r="H13" s="9">
        <v>0</v>
      </c>
      <c r="I13" s="9">
        <v>660</v>
      </c>
      <c r="J13" s="6"/>
      <c r="K13" s="9">
        <v>10008795</v>
      </c>
      <c r="L13" s="6"/>
      <c r="M13" s="9">
        <v>0</v>
      </c>
      <c r="N13" s="9">
        <v>0</v>
      </c>
      <c r="O13" s="9">
        <v>660</v>
      </c>
      <c r="P13" s="6"/>
      <c r="Q13" s="9">
        <v>15454</v>
      </c>
      <c r="R13" s="6"/>
      <c r="S13" s="9">
        <v>10008795</v>
      </c>
      <c r="T13" s="6"/>
      <c r="U13" s="9">
        <v>10197727.567500001</v>
      </c>
      <c r="V13" s="6"/>
      <c r="W13" s="10">
        <v>0</v>
      </c>
    </row>
    <row r="14" spans="1:23" ht="21.75" customHeight="1" x14ac:dyDescent="0.2">
      <c r="A14" s="28" t="s">
        <v>25</v>
      </c>
      <c r="B14" s="28"/>
      <c r="C14" s="24">
        <v>0</v>
      </c>
      <c r="D14" s="25"/>
      <c r="E14" s="6"/>
      <c r="F14" s="9">
        <v>0</v>
      </c>
      <c r="G14" s="6"/>
      <c r="H14" s="9">
        <v>0</v>
      </c>
      <c r="I14" s="9">
        <v>17613000</v>
      </c>
      <c r="J14" s="6"/>
      <c r="K14" s="9">
        <v>200015497874</v>
      </c>
      <c r="L14" s="6"/>
      <c r="M14" s="9">
        <v>0</v>
      </c>
      <c r="N14" s="9">
        <v>0</v>
      </c>
      <c r="O14" s="9">
        <v>17613000</v>
      </c>
      <c r="P14" s="6"/>
      <c r="Q14" s="9">
        <v>11578</v>
      </c>
      <c r="R14" s="6"/>
      <c r="S14" s="9">
        <v>200015497874</v>
      </c>
      <c r="T14" s="6"/>
      <c r="U14" s="9">
        <v>203885078378.625</v>
      </c>
      <c r="V14" s="6"/>
      <c r="W14" s="10">
        <v>11.59</v>
      </c>
    </row>
    <row r="15" spans="1:23" ht="21.75" customHeight="1" x14ac:dyDescent="0.2">
      <c r="A15" s="29" t="s">
        <v>26</v>
      </c>
      <c r="B15" s="29"/>
      <c r="C15" s="26">
        <v>9990900</v>
      </c>
      <c r="D15" s="27"/>
      <c r="E15" s="19"/>
      <c r="F15" s="20">
        <v>160946355477</v>
      </c>
      <c r="G15" s="19"/>
      <c r="H15" s="20">
        <v>227939726186.33099</v>
      </c>
      <c r="I15" s="20">
        <v>17613660</v>
      </c>
      <c r="J15" s="19"/>
      <c r="K15" s="20">
        <v>200025506669</v>
      </c>
      <c r="L15" s="19"/>
      <c r="M15" s="20">
        <v>-8435900</v>
      </c>
      <c r="N15" s="20">
        <v>200022393278</v>
      </c>
      <c r="O15" s="20">
        <v>19168660</v>
      </c>
      <c r="P15" s="19"/>
      <c r="Q15" s="20"/>
      <c r="R15" s="19"/>
      <c r="S15" s="20">
        <v>220074770201</v>
      </c>
      <c r="T15" s="19"/>
      <c r="U15" s="20">
        <v>233319687994.31799</v>
      </c>
      <c r="V15" s="19"/>
      <c r="W15" s="20">
        <v>13.26</v>
      </c>
    </row>
    <row r="19" spans="13:13" x14ac:dyDescent="0.2">
      <c r="M19" s="55"/>
    </row>
    <row r="20" spans="13:13" x14ac:dyDescent="0.2">
      <c r="M20" s="55"/>
    </row>
  </sheetData>
  <mergeCells count="26">
    <mergeCell ref="A1:W1"/>
    <mergeCell ref="A2:W2"/>
    <mergeCell ref="A3:W3"/>
    <mergeCell ref="B5:W5"/>
    <mergeCell ref="I6:N6"/>
    <mergeCell ref="O6:W6"/>
    <mergeCell ref="I7:K7"/>
    <mergeCell ref="M7:N7"/>
    <mergeCell ref="A8:B8"/>
    <mergeCell ref="C8:D8"/>
    <mergeCell ref="A9:B9"/>
    <mergeCell ref="C9:D9"/>
    <mergeCell ref="C6:H7"/>
    <mergeCell ref="A6:B7"/>
    <mergeCell ref="A13:B13"/>
    <mergeCell ref="A14:B14"/>
    <mergeCell ref="A15:B15"/>
    <mergeCell ref="A10:B10"/>
    <mergeCell ref="A11:B11"/>
    <mergeCell ref="A12:B12"/>
    <mergeCell ref="C12:D12"/>
    <mergeCell ref="C11:D11"/>
    <mergeCell ref="C10:D10"/>
    <mergeCell ref="C15:D15"/>
    <mergeCell ref="C14:D14"/>
    <mergeCell ref="C13:D13"/>
  </mergeCells>
  <pageMargins left="0.39" right="0.39" top="0.39" bottom="0.39" header="0" footer="0"/>
  <pageSetup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10"/>
  <sheetViews>
    <sheetView rightToLeft="1" view="pageBreakPreview" zoomScale="130" zoomScaleNormal="100" zoomScaleSheetLayoutView="130" workbookViewId="0">
      <selection activeCell="C48" sqref="C48"/>
    </sheetView>
  </sheetViews>
  <sheetFormatPr defaultRowHeight="12.75" x14ac:dyDescent="0.2"/>
  <cols>
    <col min="1" max="1" width="5.140625" customWidth="1"/>
    <col min="2" max="2" width="47.28515625" customWidth="1"/>
    <col min="3" max="3" width="14.85546875" bestFit="1" customWidth="1"/>
    <col min="4" max="4" width="15" bestFit="1" customWidth="1"/>
    <col min="5" max="5" width="13" customWidth="1"/>
    <col min="6" max="6" width="16" bestFit="1" customWidth="1"/>
    <col min="7" max="7" width="19.42578125" customWidth="1"/>
    <col min="8" max="8" width="0.28515625" customWidth="1"/>
  </cols>
  <sheetData>
    <row r="1" spans="1:7" ht="29.1" customHeight="1" x14ac:dyDescent="0.2">
      <c r="A1" s="44" t="s">
        <v>0</v>
      </c>
      <c r="B1" s="44"/>
      <c r="C1" s="44"/>
      <c r="D1" s="44"/>
      <c r="E1" s="44"/>
      <c r="F1" s="44"/>
      <c r="G1" s="44"/>
    </row>
    <row r="2" spans="1:7" ht="21.75" customHeight="1" x14ac:dyDescent="0.2">
      <c r="A2" s="44" t="s">
        <v>1</v>
      </c>
      <c r="B2" s="44"/>
      <c r="C2" s="44"/>
      <c r="D2" s="44"/>
      <c r="E2" s="44"/>
      <c r="F2" s="44"/>
      <c r="G2" s="44"/>
    </row>
    <row r="3" spans="1:7" ht="21.75" customHeight="1" x14ac:dyDescent="0.2">
      <c r="A3" s="44" t="s">
        <v>2</v>
      </c>
      <c r="B3" s="44"/>
      <c r="C3" s="44"/>
      <c r="D3" s="44"/>
      <c r="E3" s="44"/>
      <c r="F3" s="44"/>
      <c r="G3" s="44"/>
    </row>
    <row r="4" spans="1:7" ht="14.45" customHeight="1" x14ac:dyDescent="0.2"/>
    <row r="5" spans="1:7" ht="24" x14ac:dyDescent="0.2">
      <c r="A5" s="5"/>
      <c r="B5" s="12" t="s">
        <v>27</v>
      </c>
      <c r="C5" s="12"/>
      <c r="D5" s="12"/>
      <c r="E5" s="12"/>
      <c r="F5" s="12"/>
      <c r="G5" s="12"/>
    </row>
    <row r="6" spans="1:7" ht="14.45" customHeight="1" x14ac:dyDescent="0.2">
      <c r="A6" s="40"/>
      <c r="B6" s="41"/>
      <c r="C6" s="7" t="s">
        <v>3</v>
      </c>
      <c r="D6" s="30" t="s">
        <v>4</v>
      </c>
      <c r="E6" s="30"/>
      <c r="F6" s="46" t="s">
        <v>5</v>
      </c>
      <c r="G6" s="47"/>
    </row>
    <row r="7" spans="1:7" ht="14.45" customHeight="1" x14ac:dyDescent="0.2">
      <c r="A7" s="42"/>
      <c r="B7" s="43"/>
      <c r="C7" s="6"/>
      <c r="D7" s="6"/>
      <c r="E7" s="6"/>
      <c r="F7" s="6"/>
      <c r="G7" s="6"/>
    </row>
    <row r="8" spans="1:7" ht="14.45" customHeight="1" x14ac:dyDescent="0.2">
      <c r="A8" s="46" t="s">
        <v>28</v>
      </c>
      <c r="B8" s="47"/>
      <c r="C8" s="7" t="s">
        <v>29</v>
      </c>
      <c r="D8" s="7" t="s">
        <v>30</v>
      </c>
      <c r="E8" s="7" t="s">
        <v>31</v>
      </c>
      <c r="F8" s="7" t="s">
        <v>29</v>
      </c>
      <c r="G8" s="7" t="s">
        <v>13</v>
      </c>
    </row>
    <row r="9" spans="1:7" ht="21.75" customHeight="1" x14ac:dyDescent="0.2">
      <c r="A9" s="48" t="s">
        <v>32</v>
      </c>
      <c r="B9" s="49"/>
      <c r="C9" s="9">
        <v>29609184510</v>
      </c>
      <c r="D9" s="9">
        <v>3747656250</v>
      </c>
      <c r="E9" s="9">
        <v>0</v>
      </c>
      <c r="F9" s="9">
        <v>33356840760</v>
      </c>
      <c r="G9" s="10" t="s">
        <v>33</v>
      </c>
    </row>
    <row r="10" spans="1:7" ht="21.75" customHeight="1" x14ac:dyDescent="0.2">
      <c r="A10" s="46" t="s">
        <v>26</v>
      </c>
      <c r="B10" s="47"/>
      <c r="C10" s="11">
        <v>29609184510</v>
      </c>
      <c r="D10" s="11">
        <v>3747656250</v>
      </c>
      <c r="E10" s="11">
        <v>0</v>
      </c>
      <c r="F10" s="11">
        <v>33356840760</v>
      </c>
      <c r="G10" s="10">
        <v>0</v>
      </c>
    </row>
  </sheetData>
  <mergeCells count="9">
    <mergeCell ref="A8:B8"/>
    <mergeCell ref="A9:B9"/>
    <mergeCell ref="A10:B10"/>
    <mergeCell ref="A1:G1"/>
    <mergeCell ref="A2:G2"/>
    <mergeCell ref="A3:G3"/>
    <mergeCell ref="D6:E6"/>
    <mergeCell ref="F6:G6"/>
    <mergeCell ref="A6:B7"/>
  </mergeCells>
  <pageMargins left="0.39" right="0.39" top="0.39" bottom="0.39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14"/>
  <sheetViews>
    <sheetView rightToLeft="1" view="pageBreakPreview" zoomScale="110" zoomScaleNormal="100" zoomScaleSheetLayoutView="110" workbookViewId="0">
      <selection activeCell="C48" sqref="C48"/>
    </sheetView>
  </sheetViews>
  <sheetFormatPr defaultRowHeight="12.75" x14ac:dyDescent="0.2"/>
  <cols>
    <col min="1" max="1" width="2.5703125" customWidth="1"/>
    <col min="2" max="2" width="50.85546875" customWidth="1"/>
    <col min="3" max="3" width="1.28515625" hidden="1" customWidth="1"/>
    <col min="4" max="4" width="22" customWidth="1"/>
    <col min="5" max="5" width="1.28515625" hidden="1" customWidth="1"/>
    <col min="6" max="6" width="15.5703125" customWidth="1"/>
    <col min="7" max="7" width="1.28515625" hidden="1" customWidth="1"/>
    <col min="8" max="8" width="11" customWidth="1"/>
    <col min="9" max="9" width="0.28515625" customWidth="1"/>
  </cols>
  <sheetData>
    <row r="1" spans="1:8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</row>
    <row r="2" spans="1:8" ht="21.75" customHeight="1" x14ac:dyDescent="0.2">
      <c r="A2" s="44" t="s">
        <v>34</v>
      </c>
      <c r="B2" s="44"/>
      <c r="C2" s="44"/>
      <c r="D2" s="44"/>
      <c r="E2" s="44"/>
      <c r="F2" s="44"/>
      <c r="G2" s="44"/>
      <c r="H2" s="44"/>
    </row>
    <row r="3" spans="1:8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</row>
    <row r="4" spans="1:8" ht="14.45" customHeight="1" x14ac:dyDescent="0.2"/>
    <row r="5" spans="1:8" ht="29.1" customHeight="1" x14ac:dyDescent="0.2">
      <c r="A5" s="5"/>
      <c r="B5" s="45" t="s">
        <v>35</v>
      </c>
      <c r="C5" s="45"/>
      <c r="D5" s="45"/>
      <c r="E5" s="45"/>
      <c r="F5" s="45"/>
      <c r="G5" s="45"/>
      <c r="H5" s="45"/>
    </row>
    <row r="6" spans="1:8" ht="14.45" customHeight="1" x14ac:dyDescent="0.2"/>
    <row r="7" spans="1:8" ht="42" x14ac:dyDescent="0.2">
      <c r="A7" s="31" t="s">
        <v>36</v>
      </c>
      <c r="B7" s="31"/>
      <c r="C7" s="14"/>
      <c r="D7" s="13" t="s">
        <v>29</v>
      </c>
      <c r="E7" s="14"/>
      <c r="F7" s="13" t="s">
        <v>37</v>
      </c>
      <c r="G7" s="14"/>
      <c r="H7" s="13" t="s">
        <v>38</v>
      </c>
    </row>
    <row r="8" spans="1:8" ht="21.75" customHeight="1" x14ac:dyDescent="0.2">
      <c r="A8" s="28" t="s">
        <v>39</v>
      </c>
      <c r="B8" s="28"/>
      <c r="C8" s="6"/>
      <c r="D8" s="9">
        <v>0</v>
      </c>
      <c r="E8" s="6"/>
      <c r="F8" s="10">
        <v>0</v>
      </c>
      <c r="G8" s="6"/>
      <c r="H8" s="10">
        <v>0</v>
      </c>
    </row>
    <row r="9" spans="1:8" ht="18.75" x14ac:dyDescent="0.2">
      <c r="A9" s="51" t="s">
        <v>40</v>
      </c>
      <c r="B9" s="51"/>
      <c r="C9" s="6"/>
      <c r="D9" s="9">
        <v>20688922865</v>
      </c>
      <c r="E9" s="6"/>
      <c r="F9" s="10">
        <v>243.7</v>
      </c>
      <c r="G9" s="6"/>
      <c r="H9" s="10">
        <v>1.18</v>
      </c>
    </row>
    <row r="10" spans="1:8" ht="21.75" customHeight="1" x14ac:dyDescent="0.2">
      <c r="A10" s="28" t="s">
        <v>41</v>
      </c>
      <c r="B10" s="28"/>
      <c r="C10" s="6"/>
      <c r="D10" s="9">
        <v>0</v>
      </c>
      <c r="E10" s="6"/>
      <c r="F10" s="10">
        <v>0</v>
      </c>
      <c r="G10" s="6"/>
      <c r="H10" s="10">
        <v>0</v>
      </c>
    </row>
    <row r="11" spans="1:8" ht="21.75" customHeight="1" x14ac:dyDescent="0.2">
      <c r="A11" s="28" t="s">
        <v>42</v>
      </c>
      <c r="B11" s="28"/>
      <c r="C11" s="6"/>
      <c r="D11" s="9">
        <v>0</v>
      </c>
      <c r="E11" s="6"/>
      <c r="F11" s="10">
        <v>0</v>
      </c>
      <c r="G11" s="6"/>
      <c r="H11" s="10">
        <v>0</v>
      </c>
    </row>
    <row r="12" spans="1:8" ht="21.75" customHeight="1" x14ac:dyDescent="0.2">
      <c r="A12" s="28" t="s">
        <v>43</v>
      </c>
      <c r="B12" s="28"/>
      <c r="C12" s="6"/>
      <c r="D12" s="9">
        <v>9766250032</v>
      </c>
      <c r="E12" s="6"/>
      <c r="F12" s="10">
        <v>115.04</v>
      </c>
      <c r="G12" s="6"/>
      <c r="H12" s="10">
        <v>0.56000000000000005</v>
      </c>
    </row>
    <row r="13" spans="1:8" ht="21.75" customHeight="1" x14ac:dyDescent="0.2">
      <c r="A13" s="30" t="s">
        <v>26</v>
      </c>
      <c r="B13" s="30"/>
      <c r="C13" s="6"/>
      <c r="D13" s="29">
        <v>30455172897</v>
      </c>
      <c r="E13" s="29"/>
      <c r="F13" s="50">
        <f>SUM(F8:F12)</f>
        <v>358.74</v>
      </c>
      <c r="G13" s="50"/>
      <c r="H13" s="16">
        <v>1.74</v>
      </c>
    </row>
    <row r="14" spans="1:8" x14ac:dyDescent="0.2">
      <c r="F14" s="17"/>
    </row>
  </sheetData>
  <mergeCells count="13">
    <mergeCell ref="D13:E13"/>
    <mergeCell ref="F13:G13"/>
    <mergeCell ref="A1:H1"/>
    <mergeCell ref="A2:H2"/>
    <mergeCell ref="A3:H3"/>
    <mergeCell ref="B5:H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15"/>
  <sheetViews>
    <sheetView rightToLeft="1" view="pageBreakPreview" zoomScale="110" zoomScaleNormal="100" zoomScaleSheetLayoutView="110" workbookViewId="0">
      <selection activeCell="C48" sqref="C48"/>
    </sheetView>
  </sheetViews>
  <sheetFormatPr defaultRowHeight="12.75" x14ac:dyDescent="0.2"/>
  <cols>
    <col min="1" max="1" width="5.140625" customWidth="1"/>
    <col min="2" max="2" width="21.28515625" customWidth="1"/>
    <col min="3" max="3" width="13" customWidth="1"/>
    <col min="4" max="4" width="14.28515625" customWidth="1"/>
    <col min="5" max="5" width="15.85546875" bestFit="1" customWidth="1"/>
    <col min="6" max="6" width="16" bestFit="1" customWidth="1"/>
    <col min="7" max="7" width="17.28515625" bestFit="1" customWidth="1"/>
    <col min="8" max="8" width="16.28515625" bestFit="1" customWidth="1"/>
    <col min="9" max="9" width="15.5703125" bestFit="1" customWidth="1"/>
    <col min="10" max="10" width="15.85546875" bestFit="1" customWidth="1"/>
    <col min="11" max="11" width="16.28515625" bestFit="1" customWidth="1"/>
    <col min="12" max="12" width="15.5703125" customWidth="1"/>
    <col min="13" max="13" width="0.28515625" customWidth="1"/>
  </cols>
  <sheetData>
    <row r="1" spans="1:12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ht="21.75" customHeight="1" x14ac:dyDescent="0.2">
      <c r="A2" s="44" t="s">
        <v>34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2" ht="14.45" customHeight="1" x14ac:dyDescent="0.2"/>
    <row r="5" spans="1:12" ht="24" x14ac:dyDescent="0.2">
      <c r="A5" s="5"/>
      <c r="B5" s="45" t="s">
        <v>48</v>
      </c>
      <c r="C5" s="45"/>
      <c r="D5" s="45"/>
      <c r="E5" s="45"/>
      <c r="F5" s="45"/>
      <c r="G5" s="45"/>
      <c r="H5" s="45"/>
      <c r="I5" s="45"/>
      <c r="J5" s="45"/>
      <c r="K5" s="45"/>
      <c r="L5" s="45"/>
    </row>
    <row r="6" spans="1:12" ht="14.45" customHeight="1" x14ac:dyDescent="0.2">
      <c r="A6" s="6"/>
      <c r="B6" s="6"/>
      <c r="C6" s="30" t="s">
        <v>44</v>
      </c>
      <c r="D6" s="30"/>
      <c r="E6" s="30"/>
      <c r="F6" s="30"/>
      <c r="G6" s="30"/>
      <c r="H6" s="30" t="s">
        <v>45</v>
      </c>
      <c r="I6" s="30"/>
      <c r="J6" s="30"/>
      <c r="K6" s="30"/>
      <c r="L6" s="30"/>
    </row>
    <row r="7" spans="1:12" ht="14.45" customHeight="1" x14ac:dyDescent="0.2">
      <c r="A7" s="6"/>
      <c r="B7" s="6"/>
      <c r="C7" s="6"/>
      <c r="D7" s="6"/>
      <c r="E7" s="6"/>
      <c r="F7" s="30" t="s">
        <v>26</v>
      </c>
      <c r="G7" s="30"/>
      <c r="H7" s="6"/>
      <c r="I7" s="6"/>
      <c r="J7" s="6"/>
      <c r="K7" s="30" t="s">
        <v>26</v>
      </c>
      <c r="L7" s="30"/>
    </row>
    <row r="8" spans="1:12" ht="42" x14ac:dyDescent="0.2">
      <c r="A8" s="31" t="s">
        <v>17</v>
      </c>
      <c r="B8" s="31"/>
      <c r="C8" s="13" t="s">
        <v>49</v>
      </c>
      <c r="D8" s="13" t="s">
        <v>46</v>
      </c>
      <c r="E8" s="13" t="s">
        <v>47</v>
      </c>
      <c r="F8" s="13" t="s">
        <v>29</v>
      </c>
      <c r="G8" s="13" t="s">
        <v>37</v>
      </c>
      <c r="H8" s="13" t="s">
        <v>49</v>
      </c>
      <c r="I8" s="13"/>
      <c r="J8" s="13" t="s">
        <v>47</v>
      </c>
      <c r="K8" s="13" t="s">
        <v>29</v>
      </c>
      <c r="L8" s="13" t="s">
        <v>37</v>
      </c>
    </row>
    <row r="9" spans="1:12" ht="21.75" customHeight="1" x14ac:dyDescent="0.2">
      <c r="A9" s="28" t="s">
        <v>22</v>
      </c>
      <c r="B9" s="28"/>
      <c r="C9" s="9">
        <v>0</v>
      </c>
      <c r="D9" s="9">
        <v>0</v>
      </c>
      <c r="E9" s="9">
        <v>7307329621</v>
      </c>
      <c r="F9" s="9">
        <v>7307329621</v>
      </c>
      <c r="G9" s="10">
        <v>86.08</v>
      </c>
      <c r="H9" s="9">
        <v>0</v>
      </c>
      <c r="I9" s="9"/>
      <c r="J9" s="9">
        <v>7307329621</v>
      </c>
      <c r="K9" s="9">
        <v>7307329621</v>
      </c>
      <c r="L9" s="10">
        <v>19.38</v>
      </c>
    </row>
    <row r="10" spans="1:12" ht="21.75" customHeight="1" x14ac:dyDescent="0.2">
      <c r="A10" s="28" t="s">
        <v>21</v>
      </c>
      <c r="B10" s="28"/>
      <c r="C10" s="9">
        <v>0</v>
      </c>
      <c r="D10" s="18">
        <v>-3620206084</v>
      </c>
      <c r="E10" s="9">
        <v>4500356029</v>
      </c>
      <c r="F10" s="9">
        <v>880149945</v>
      </c>
      <c r="G10" s="10">
        <v>10.37</v>
      </c>
      <c r="H10" s="9">
        <v>0</v>
      </c>
      <c r="I10" s="9"/>
      <c r="J10" s="9">
        <v>4500356029</v>
      </c>
      <c r="K10" s="9">
        <v>8083958977</v>
      </c>
      <c r="L10" s="10">
        <v>21.44</v>
      </c>
    </row>
    <row r="11" spans="1:12" ht="21.75" customHeight="1" x14ac:dyDescent="0.2">
      <c r="A11" s="28" t="s">
        <v>23</v>
      </c>
      <c r="B11" s="28"/>
      <c r="C11" s="9">
        <v>0</v>
      </c>
      <c r="D11" s="9">
        <v>0</v>
      </c>
      <c r="E11" s="9">
        <v>1338721546</v>
      </c>
      <c r="F11" s="9">
        <v>1338721546</v>
      </c>
      <c r="G11" s="10">
        <v>15.77</v>
      </c>
      <c r="H11" s="9">
        <v>0</v>
      </c>
      <c r="I11" s="9"/>
      <c r="J11" s="9">
        <v>1338721546</v>
      </c>
      <c r="K11" s="9">
        <v>1338721546</v>
      </c>
      <c r="L11" s="10">
        <v>3.55</v>
      </c>
    </row>
    <row r="12" spans="1:12" ht="21.75" customHeight="1" x14ac:dyDescent="0.2">
      <c r="A12" s="28" t="s">
        <v>20</v>
      </c>
      <c r="B12" s="28"/>
      <c r="C12" s="9">
        <v>0</v>
      </c>
      <c r="D12" s="9">
        <v>0</v>
      </c>
      <c r="E12" s="9">
        <v>7292952317</v>
      </c>
      <c r="F12" s="9">
        <v>7292952317</v>
      </c>
      <c r="G12" s="10">
        <v>85.91</v>
      </c>
      <c r="H12" s="9">
        <v>0</v>
      </c>
      <c r="I12" s="9"/>
      <c r="J12" s="9">
        <v>7292952317</v>
      </c>
      <c r="K12" s="9">
        <v>7292952317</v>
      </c>
      <c r="L12" s="10">
        <v>19.350000000000001</v>
      </c>
    </row>
    <row r="13" spans="1:12" ht="21.75" customHeight="1" x14ac:dyDescent="0.2">
      <c r="A13" s="28" t="s">
        <v>24</v>
      </c>
      <c r="B13" s="28"/>
      <c r="C13" s="9">
        <v>0</v>
      </c>
      <c r="D13" s="9">
        <v>188932</v>
      </c>
      <c r="E13" s="9">
        <v>0</v>
      </c>
      <c r="F13" s="9">
        <v>188932</v>
      </c>
      <c r="G13" s="10">
        <v>0</v>
      </c>
      <c r="H13" s="9">
        <v>0</v>
      </c>
      <c r="I13" s="9"/>
      <c r="J13" s="9">
        <v>0</v>
      </c>
      <c r="K13" s="9">
        <v>188932</v>
      </c>
      <c r="L13" s="10">
        <v>0</v>
      </c>
    </row>
    <row r="14" spans="1:12" ht="21.75" customHeight="1" x14ac:dyDescent="0.2">
      <c r="A14" s="28" t="s">
        <v>25</v>
      </c>
      <c r="B14" s="28"/>
      <c r="C14" s="9">
        <v>0</v>
      </c>
      <c r="D14" s="9">
        <v>3869580504</v>
      </c>
      <c r="E14" s="9">
        <v>0</v>
      </c>
      <c r="F14" s="9">
        <v>3869580504</v>
      </c>
      <c r="G14" s="10">
        <v>45.58</v>
      </c>
      <c r="H14" s="9">
        <v>0</v>
      </c>
      <c r="I14" s="9"/>
      <c r="J14" s="9">
        <v>0</v>
      </c>
      <c r="K14" s="9">
        <v>3869580504</v>
      </c>
      <c r="L14" s="10">
        <v>10.27</v>
      </c>
    </row>
    <row r="15" spans="1:12" ht="21.75" customHeight="1" x14ac:dyDescent="0.2">
      <c r="A15" s="30" t="s">
        <v>26</v>
      </c>
      <c r="B15" s="30"/>
      <c r="C15" s="15">
        <v>0</v>
      </c>
      <c r="D15" s="15">
        <v>249563352</v>
      </c>
      <c r="E15" s="15">
        <v>20439359513</v>
      </c>
      <c r="F15" s="15">
        <v>20688922865</v>
      </c>
      <c r="G15" s="16">
        <v>243.71</v>
      </c>
      <c r="H15" s="15">
        <v>0</v>
      </c>
      <c r="I15" s="15">
        <v>7453372384</v>
      </c>
      <c r="J15" s="15">
        <v>20439359513</v>
      </c>
      <c r="K15" s="15">
        <v>27892731897</v>
      </c>
      <c r="L15" s="16">
        <v>73.989999999999995</v>
      </c>
    </row>
  </sheetData>
  <mergeCells count="16">
    <mergeCell ref="F7:G7"/>
    <mergeCell ref="K7:L7"/>
    <mergeCell ref="A8:B8"/>
    <mergeCell ref="A9:B9"/>
    <mergeCell ref="A1:L1"/>
    <mergeCell ref="A2:L2"/>
    <mergeCell ref="A3:L3"/>
    <mergeCell ref="B5:L5"/>
    <mergeCell ref="C6:G6"/>
    <mergeCell ref="H6:L6"/>
    <mergeCell ref="A13:B13"/>
    <mergeCell ref="A14:B14"/>
    <mergeCell ref="A15:B15"/>
    <mergeCell ref="A10:B10"/>
    <mergeCell ref="A11:B11"/>
    <mergeCell ref="A12:B12"/>
  </mergeCells>
  <pageMargins left="0.39" right="0.39" top="0.39" bottom="0.39" header="0" footer="0"/>
  <pageSetup scale="7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D11"/>
  <sheetViews>
    <sheetView rightToLeft="1" view="pageBreakPreview" zoomScale="130" zoomScaleNormal="100" zoomScaleSheetLayoutView="130" workbookViewId="0">
      <selection activeCell="C48" sqref="C48"/>
    </sheetView>
  </sheetViews>
  <sheetFormatPr defaultRowHeight="12.75" x14ac:dyDescent="0.2"/>
  <cols>
    <col min="1" max="1" width="5.140625" customWidth="1"/>
    <col min="2" max="2" width="41.85546875" customWidth="1"/>
    <col min="3" max="4" width="19.42578125" customWidth="1"/>
    <col min="5" max="5" width="1.85546875" customWidth="1"/>
  </cols>
  <sheetData>
    <row r="1" spans="1:4" ht="29.1" customHeight="1" x14ac:dyDescent="0.2">
      <c r="A1" s="44" t="s">
        <v>0</v>
      </c>
      <c r="B1" s="44"/>
      <c r="C1" s="44"/>
      <c r="D1" s="44"/>
    </row>
    <row r="2" spans="1:4" ht="21.75" customHeight="1" x14ac:dyDescent="0.2">
      <c r="A2" s="44" t="s">
        <v>34</v>
      </c>
      <c r="B2" s="44"/>
      <c r="C2" s="44"/>
      <c r="D2" s="44"/>
    </row>
    <row r="3" spans="1:4" ht="21.75" customHeight="1" x14ac:dyDescent="0.2">
      <c r="A3" s="44" t="s">
        <v>2</v>
      </c>
      <c r="B3" s="44"/>
      <c r="C3" s="44"/>
      <c r="D3" s="44"/>
    </row>
    <row r="4" spans="1:4" ht="14.45" customHeight="1" x14ac:dyDescent="0.2"/>
    <row r="5" spans="1:4" ht="29.1" customHeight="1" x14ac:dyDescent="0.2">
      <c r="A5" s="5"/>
      <c r="B5" s="45" t="s">
        <v>43</v>
      </c>
      <c r="C5" s="45"/>
      <c r="D5" s="45"/>
    </row>
    <row r="6" spans="1:4" ht="14.45" customHeight="1" x14ac:dyDescent="0.2">
      <c r="A6" s="52"/>
      <c r="B6" s="53"/>
      <c r="C6" s="7" t="s">
        <v>44</v>
      </c>
      <c r="D6" s="7" t="s">
        <v>5</v>
      </c>
    </row>
    <row r="7" spans="1:4" ht="14.45" customHeight="1" x14ac:dyDescent="0.2">
      <c r="A7" s="30" t="s">
        <v>43</v>
      </c>
      <c r="B7" s="30"/>
      <c r="C7" s="7" t="s">
        <v>29</v>
      </c>
      <c r="D7" s="7" t="s">
        <v>29</v>
      </c>
    </row>
    <row r="8" spans="1:4" ht="21.75" customHeight="1" x14ac:dyDescent="0.2">
      <c r="A8" s="28" t="s">
        <v>43</v>
      </c>
      <c r="B8" s="28"/>
      <c r="C8" s="9">
        <v>3075000032</v>
      </c>
      <c r="D8" s="9">
        <v>9766250032</v>
      </c>
    </row>
    <row r="9" spans="1:4" ht="21.75" customHeight="1" x14ac:dyDescent="0.2">
      <c r="A9" s="28" t="s">
        <v>50</v>
      </c>
      <c r="B9" s="28"/>
      <c r="C9" s="9">
        <v>0</v>
      </c>
      <c r="D9" s="9">
        <v>0</v>
      </c>
    </row>
    <row r="10" spans="1:4" ht="21.75" customHeight="1" x14ac:dyDescent="0.2">
      <c r="A10" s="28" t="s">
        <v>51</v>
      </c>
      <c r="B10" s="28"/>
      <c r="C10" s="9">
        <v>0</v>
      </c>
      <c r="D10" s="9">
        <v>0</v>
      </c>
    </row>
    <row r="11" spans="1:4" ht="21.75" customHeight="1" x14ac:dyDescent="0.2">
      <c r="A11" s="30" t="s">
        <v>26</v>
      </c>
      <c r="B11" s="30"/>
      <c r="C11" s="15">
        <v>3075000032</v>
      </c>
      <c r="D11" s="15">
        <v>9766250032</v>
      </c>
    </row>
  </sheetData>
  <mergeCells count="10">
    <mergeCell ref="A8:B8"/>
    <mergeCell ref="A9:B9"/>
    <mergeCell ref="A10:B10"/>
    <mergeCell ref="A11:B11"/>
    <mergeCell ref="A1:D1"/>
    <mergeCell ref="A2:D2"/>
    <mergeCell ref="A3:D3"/>
    <mergeCell ref="B5:D5"/>
    <mergeCell ref="A7:B7"/>
    <mergeCell ref="A6:B6"/>
  </mergeCells>
  <pageMargins left="0.39" right="0.39" top="0.39" bottom="0.39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J12"/>
  <sheetViews>
    <sheetView rightToLeft="1" view="pageBreakPreview" zoomScale="110" zoomScaleNormal="100" zoomScaleSheetLayoutView="110" workbookViewId="0">
      <selection activeCell="C48" sqref="C48"/>
    </sheetView>
  </sheetViews>
  <sheetFormatPr defaultRowHeight="12.75" x14ac:dyDescent="0.2"/>
  <cols>
    <col min="1" max="1" width="40.28515625" customWidth="1"/>
    <col min="2" max="2" width="10.42578125" customWidth="1"/>
    <col min="3" max="3" width="16.140625" bestFit="1" customWidth="1"/>
    <col min="4" max="4" width="17.5703125" bestFit="1" customWidth="1"/>
    <col min="5" max="5" width="15.5703125" customWidth="1"/>
    <col min="6" max="6" width="10.42578125" customWidth="1"/>
    <col min="7" max="7" width="16.140625" bestFit="1" customWidth="1"/>
    <col min="8" max="8" width="17.5703125" bestFit="1" customWidth="1"/>
    <col min="9" max="9" width="14.28515625" customWidth="1"/>
    <col min="10" max="10" width="1.28515625" customWidth="1"/>
    <col min="11" max="11" width="0.28515625" customWidth="1"/>
  </cols>
  <sheetData>
    <row r="1" spans="1:10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</row>
    <row r="2" spans="1:10" ht="21.75" customHeight="1" x14ac:dyDescent="0.2">
      <c r="A2" s="44" t="s">
        <v>34</v>
      </c>
      <c r="B2" s="44"/>
      <c r="C2" s="44"/>
      <c r="D2" s="44"/>
      <c r="E2" s="44"/>
      <c r="F2" s="44"/>
      <c r="G2" s="44"/>
      <c r="H2" s="44"/>
      <c r="I2" s="44"/>
      <c r="J2" s="44"/>
    </row>
    <row r="3" spans="1:10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</row>
    <row r="4" spans="1:10" ht="14.45" customHeight="1" x14ac:dyDescent="0.2"/>
    <row r="5" spans="1:10" ht="23.25" customHeight="1" x14ac:dyDescent="0.2">
      <c r="A5" s="45" t="s">
        <v>52</v>
      </c>
      <c r="B5" s="45"/>
      <c r="C5" s="45"/>
      <c r="D5" s="45"/>
      <c r="E5" s="45"/>
      <c r="F5" s="45"/>
      <c r="G5" s="45"/>
      <c r="H5" s="45"/>
      <c r="I5" s="45"/>
      <c r="J5" s="45"/>
    </row>
    <row r="6" spans="1:10" ht="14.45" customHeight="1" x14ac:dyDescent="0.2">
      <c r="A6" s="30" t="s">
        <v>36</v>
      </c>
      <c r="B6" s="30" t="s">
        <v>44</v>
      </c>
      <c r="C6" s="30"/>
      <c r="D6" s="30"/>
      <c r="E6" s="30"/>
      <c r="F6" s="30" t="s">
        <v>45</v>
      </c>
      <c r="G6" s="30"/>
      <c r="H6" s="30"/>
      <c r="I6" s="30"/>
      <c r="J6" s="30"/>
    </row>
    <row r="7" spans="1:10" ht="42" customHeight="1" x14ac:dyDescent="0.2">
      <c r="A7" s="30"/>
      <c r="B7" s="13" t="s">
        <v>9</v>
      </c>
      <c r="C7" s="13" t="s">
        <v>53</v>
      </c>
      <c r="D7" s="13" t="s">
        <v>54</v>
      </c>
      <c r="E7" s="13" t="s">
        <v>55</v>
      </c>
      <c r="F7" s="13" t="s">
        <v>9</v>
      </c>
      <c r="G7" s="13" t="s">
        <v>53</v>
      </c>
      <c r="H7" s="13" t="s">
        <v>54</v>
      </c>
      <c r="I7" s="31" t="s">
        <v>55</v>
      </c>
      <c r="J7" s="31"/>
    </row>
    <row r="8" spans="1:10" ht="21.75" customHeight="1" x14ac:dyDescent="0.2">
      <c r="A8" s="8" t="s">
        <v>22</v>
      </c>
      <c r="B8" s="9">
        <v>3940000</v>
      </c>
      <c r="C8" s="9">
        <v>71895457076</v>
      </c>
      <c r="D8" s="9">
        <v>64588127455</v>
      </c>
      <c r="E8" s="9">
        <v>7307329621</v>
      </c>
      <c r="F8" s="9">
        <v>3940000</v>
      </c>
      <c r="G8" s="9">
        <v>71895457076</v>
      </c>
      <c r="H8" s="9">
        <v>64588127455</v>
      </c>
      <c r="I8" s="54">
        <v>7307329621</v>
      </c>
      <c r="J8" s="54"/>
    </row>
    <row r="9" spans="1:10" ht="21.75" customHeight="1" x14ac:dyDescent="0.2">
      <c r="A9" s="8" t="s">
        <v>21</v>
      </c>
      <c r="B9" s="9">
        <v>2325000</v>
      </c>
      <c r="C9" s="9">
        <v>43136935311</v>
      </c>
      <c r="D9" s="9">
        <v>38636579282</v>
      </c>
      <c r="E9" s="9">
        <v>4500356029</v>
      </c>
      <c r="F9" s="9">
        <v>2325000</v>
      </c>
      <c r="G9" s="9">
        <v>43136935311</v>
      </c>
      <c r="H9" s="9">
        <v>38636579282</v>
      </c>
      <c r="I9" s="54">
        <v>4500356029</v>
      </c>
      <c r="J9" s="54"/>
    </row>
    <row r="10" spans="1:10" ht="21.75" customHeight="1" x14ac:dyDescent="0.2">
      <c r="A10" s="8" t="s">
        <v>23</v>
      </c>
      <c r="B10" s="9">
        <v>190900</v>
      </c>
      <c r="C10" s="9">
        <v>13370991972</v>
      </c>
      <c r="D10" s="9">
        <v>12032270426</v>
      </c>
      <c r="E10" s="9">
        <v>1338721546</v>
      </c>
      <c r="F10" s="9">
        <v>190900</v>
      </c>
      <c r="G10" s="9">
        <v>13370991972</v>
      </c>
      <c r="H10" s="9">
        <v>12032270426</v>
      </c>
      <c r="I10" s="54">
        <v>1338721546</v>
      </c>
      <c r="J10" s="54"/>
    </row>
    <row r="11" spans="1:10" ht="21.75" customHeight="1" x14ac:dyDescent="0.2">
      <c r="A11" s="8" t="s">
        <v>20</v>
      </c>
      <c r="B11" s="9">
        <v>1980000</v>
      </c>
      <c r="C11" s="9">
        <v>71619008919</v>
      </c>
      <c r="D11" s="9">
        <v>64326056602</v>
      </c>
      <c r="E11" s="9">
        <v>7292952317</v>
      </c>
      <c r="F11" s="9">
        <v>1980000</v>
      </c>
      <c r="G11" s="9">
        <v>71619008919</v>
      </c>
      <c r="H11" s="9">
        <v>64326056602</v>
      </c>
      <c r="I11" s="54">
        <v>7292952317</v>
      </c>
      <c r="J11" s="54"/>
    </row>
    <row r="12" spans="1:10" ht="21.75" customHeight="1" x14ac:dyDescent="0.2">
      <c r="A12" s="7" t="s">
        <v>26</v>
      </c>
      <c r="B12" s="15">
        <v>8435900</v>
      </c>
      <c r="C12" s="15">
        <v>200022393278</v>
      </c>
      <c r="D12" s="15">
        <v>179583033765</v>
      </c>
      <c r="E12" s="15">
        <v>20439359513</v>
      </c>
      <c r="F12" s="15">
        <v>8435900</v>
      </c>
      <c r="G12" s="15">
        <v>200022393278</v>
      </c>
      <c r="H12" s="15">
        <v>179583033765</v>
      </c>
      <c r="I12" s="29">
        <v>20439359513</v>
      </c>
      <c r="J12" s="29"/>
    </row>
  </sheetData>
  <mergeCells count="13">
    <mergeCell ref="A1:I1"/>
    <mergeCell ref="A2:J2"/>
    <mergeCell ref="A3:J3"/>
    <mergeCell ref="A5:J5"/>
    <mergeCell ref="A6:A7"/>
    <mergeCell ref="B6:E6"/>
    <mergeCell ref="F6:J6"/>
    <mergeCell ref="I7:J7"/>
    <mergeCell ref="I8:J8"/>
    <mergeCell ref="I9:J9"/>
    <mergeCell ref="I10:J10"/>
    <mergeCell ref="I11:J11"/>
    <mergeCell ref="I12:J12"/>
  </mergeCells>
  <pageMargins left="0.39" right="0.39" top="0.39" bottom="0.39" header="0" footer="0"/>
  <pageSetup scale="8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J11"/>
  <sheetViews>
    <sheetView rightToLeft="1" view="pageBreakPreview" zoomScaleNormal="100" zoomScaleSheetLayoutView="100" workbookViewId="0">
      <selection activeCell="C48" sqref="C48"/>
    </sheetView>
  </sheetViews>
  <sheetFormatPr defaultRowHeight="12.75" x14ac:dyDescent="0.2"/>
  <cols>
    <col min="1" max="1" width="40.28515625" customWidth="1"/>
    <col min="2" max="2" width="10.85546875" bestFit="1" customWidth="1"/>
    <col min="3" max="3" width="17.5703125" bestFit="1" customWidth="1"/>
    <col min="4" max="4" width="16.140625" bestFit="1" customWidth="1"/>
    <col min="5" max="5" width="15.5703125" customWidth="1"/>
    <col min="6" max="6" width="10.85546875" bestFit="1" customWidth="1"/>
    <col min="7" max="7" width="17.5703125" bestFit="1" customWidth="1"/>
    <col min="8" max="8" width="16.85546875" bestFit="1" customWidth="1"/>
    <col min="9" max="9" width="14.28515625" customWidth="1"/>
    <col min="10" max="10" width="1.28515625" customWidth="1"/>
    <col min="11" max="11" width="0.28515625" customWidth="1"/>
  </cols>
  <sheetData>
    <row r="1" spans="1:10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</row>
    <row r="2" spans="1:10" ht="21.75" customHeight="1" x14ac:dyDescent="0.2">
      <c r="A2" s="44" t="s">
        <v>34</v>
      </c>
      <c r="B2" s="44"/>
      <c r="C2" s="44"/>
      <c r="D2" s="44"/>
      <c r="E2" s="44"/>
      <c r="F2" s="44"/>
      <c r="G2" s="44"/>
      <c r="H2" s="44"/>
      <c r="I2" s="44"/>
      <c r="J2" s="44"/>
    </row>
    <row r="3" spans="1:10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</row>
    <row r="4" spans="1:10" ht="14.45" customHeight="1" x14ac:dyDescent="0.2"/>
    <row r="5" spans="1:10" ht="24" x14ac:dyDescent="0.2">
      <c r="A5" s="45" t="s">
        <v>56</v>
      </c>
      <c r="B5" s="45"/>
      <c r="C5" s="45"/>
      <c r="D5" s="45"/>
      <c r="E5" s="45"/>
      <c r="F5" s="45"/>
      <c r="G5" s="45"/>
      <c r="H5" s="45"/>
      <c r="I5" s="45"/>
      <c r="J5" s="45"/>
    </row>
    <row r="6" spans="1:10" ht="14.45" customHeight="1" x14ac:dyDescent="0.2">
      <c r="A6" s="30" t="s">
        <v>36</v>
      </c>
      <c r="B6" s="30" t="s">
        <v>44</v>
      </c>
      <c r="C6" s="30"/>
      <c r="D6" s="30"/>
      <c r="E6" s="30"/>
      <c r="F6" s="30" t="s">
        <v>45</v>
      </c>
      <c r="G6" s="30"/>
      <c r="H6" s="30"/>
      <c r="I6" s="30"/>
      <c r="J6" s="30"/>
    </row>
    <row r="7" spans="1:10" ht="49.5" customHeight="1" x14ac:dyDescent="0.2">
      <c r="A7" s="30"/>
      <c r="B7" s="13" t="s">
        <v>9</v>
      </c>
      <c r="C7" s="13" t="s">
        <v>11</v>
      </c>
      <c r="D7" s="13" t="s">
        <v>54</v>
      </c>
      <c r="E7" s="13" t="s">
        <v>57</v>
      </c>
      <c r="F7" s="13" t="s">
        <v>9</v>
      </c>
      <c r="G7" s="13" t="s">
        <v>11</v>
      </c>
      <c r="H7" s="13" t="s">
        <v>54</v>
      </c>
      <c r="I7" s="31" t="s">
        <v>57</v>
      </c>
      <c r="J7" s="31"/>
    </row>
    <row r="8" spans="1:10" ht="21.75" customHeight="1" x14ac:dyDescent="0.2">
      <c r="A8" s="8" t="s">
        <v>21</v>
      </c>
      <c r="B8" s="9">
        <v>1555000</v>
      </c>
      <c r="C8" s="9">
        <v>29424411888</v>
      </c>
      <c r="D8" s="9">
        <v>33044617973</v>
      </c>
      <c r="E8" s="9">
        <v>-3620206084</v>
      </c>
      <c r="F8" s="9">
        <v>1555000</v>
      </c>
      <c r="G8" s="9">
        <v>29424411888</v>
      </c>
      <c r="H8" s="9">
        <v>25840808940</v>
      </c>
      <c r="I8" s="54">
        <v>3583602948</v>
      </c>
      <c r="J8" s="54"/>
    </row>
    <row r="9" spans="1:10" ht="21.75" customHeight="1" x14ac:dyDescent="0.2">
      <c r="A9" s="8" t="s">
        <v>24</v>
      </c>
      <c r="B9" s="9">
        <v>660</v>
      </c>
      <c r="C9" s="9">
        <v>10197727</v>
      </c>
      <c r="D9" s="9">
        <v>10008795</v>
      </c>
      <c r="E9" s="9">
        <v>188932</v>
      </c>
      <c r="F9" s="9">
        <v>660</v>
      </c>
      <c r="G9" s="9">
        <v>10197727</v>
      </c>
      <c r="H9" s="9">
        <v>10008795</v>
      </c>
      <c r="I9" s="54">
        <v>188932</v>
      </c>
      <c r="J9" s="54"/>
    </row>
    <row r="10" spans="1:10" ht="21.75" customHeight="1" x14ac:dyDescent="0.2">
      <c r="A10" s="8" t="s">
        <v>25</v>
      </c>
      <c r="B10" s="9">
        <v>17613000</v>
      </c>
      <c r="C10" s="9">
        <v>203885078378</v>
      </c>
      <c r="D10" s="9">
        <v>200015497874</v>
      </c>
      <c r="E10" s="9">
        <v>3869580504</v>
      </c>
      <c r="F10" s="9">
        <v>17613000</v>
      </c>
      <c r="G10" s="9">
        <v>203885078378</v>
      </c>
      <c r="H10" s="9">
        <v>200015497874</v>
      </c>
      <c r="I10" s="54">
        <v>3869580504</v>
      </c>
      <c r="J10" s="54"/>
    </row>
    <row r="11" spans="1:10" ht="21.75" customHeight="1" x14ac:dyDescent="0.2">
      <c r="A11" s="7" t="s">
        <v>26</v>
      </c>
      <c r="B11" s="15">
        <v>19168660</v>
      </c>
      <c r="C11" s="15">
        <v>233319687993</v>
      </c>
      <c r="D11" s="15">
        <v>233070124642</v>
      </c>
      <c r="E11" s="15">
        <v>249563352</v>
      </c>
      <c r="F11" s="15">
        <v>19168660</v>
      </c>
      <c r="G11" s="15">
        <v>233319687993</v>
      </c>
      <c r="H11" s="15">
        <v>225866315609</v>
      </c>
      <c r="I11" s="29">
        <v>7453372384</v>
      </c>
      <c r="J11" s="29"/>
    </row>
  </sheetData>
  <mergeCells count="12">
    <mergeCell ref="I8:J8"/>
    <mergeCell ref="I9:J9"/>
    <mergeCell ref="I10:J10"/>
    <mergeCell ref="I11:J11"/>
    <mergeCell ref="A1:I1"/>
    <mergeCell ref="A2:J2"/>
    <mergeCell ref="A3:J3"/>
    <mergeCell ref="A5:J5"/>
    <mergeCell ref="A6:A7"/>
    <mergeCell ref="B6:E6"/>
    <mergeCell ref="F6:J6"/>
    <mergeCell ref="I7:J7"/>
  </mergeCells>
  <pageMargins left="0.39" right="0.39" top="0.39" bottom="0.39" header="0" footer="0"/>
  <pageSetup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سرمایه گذاری در املاک</vt:lpstr>
      <vt:lpstr>واحدهای صندوق</vt:lpstr>
      <vt:lpstr>سپرده</vt:lpstr>
      <vt:lpstr>درآمد</vt:lpstr>
      <vt:lpstr>درآمد سرمایه گذاری در صندوق</vt:lpstr>
      <vt:lpstr>سایر درآمدها</vt:lpstr>
      <vt:lpstr>درآمد ناشی از فروش</vt:lpstr>
      <vt:lpstr>درآمد ناشی از تغییر قیمت اوراق</vt:lpstr>
      <vt:lpstr>درآمد!Print_Area</vt:lpstr>
      <vt:lpstr>'درآمد سرمایه گذاری در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masomeh eftekhari</dc:creator>
  <dc:description/>
  <cp:lastModifiedBy>SaTTar Naseri</cp:lastModifiedBy>
  <cp:lastPrinted>2024-06-30T06:29:30Z</cp:lastPrinted>
  <dcterms:created xsi:type="dcterms:W3CDTF">2024-06-26T06:34:37Z</dcterms:created>
  <dcterms:modified xsi:type="dcterms:W3CDTF">2024-06-30T06:30:52Z</dcterms:modified>
</cp:coreProperties>
</file>