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ftekhari\گزارش پرتفو\1403\"/>
    </mc:Choice>
  </mc:AlternateContent>
  <xr:revisionPtr revIDLastSave="0" documentId="13_ncr:1_{57E41173-3311-4AFD-B49D-571AC94DEC6C}" xr6:coauthVersionLast="47" xr6:coauthVersionMax="47" xr10:uidLastSave="{00000000-0000-0000-0000-000000000000}"/>
  <bookViews>
    <workbookView xWindow="-120" yWindow="-120" windowWidth="29040" windowHeight="15840" tabRatio="946" firstSheet="2" activeTab="14" xr2:uid="{00000000-000D-0000-FFFF-FFFF00000000}"/>
  </bookViews>
  <sheets>
    <sheet name="سهام" sheetId="1" r:id="rId1"/>
    <sheet name="تبعی" sheetId="2" r:id="rId2"/>
    <sheet name="سرمایه گذاری در املاک" sheetId="16" r:id="rId3"/>
    <sheet name="اوراق مشارکت" sheetId="3" r:id="rId4"/>
    <sheet name=" تعدیل قیمت " sheetId="4" r:id="rId5"/>
    <sheet name="گواهی سپرده " sheetId="5" r:id="rId6"/>
    <sheet name="سپرده " sheetId="6" r:id="rId7"/>
    <sheet name="سود اوراق بهادار و سپرده بانکی " sheetId="7" r:id="rId8"/>
    <sheet name="درآمد سود سهام " sheetId="8" r:id="rId9"/>
    <sheet name="درآمد ناشی از تغییر قیمت اوراق " sheetId="9" r:id="rId10"/>
    <sheet name="درآمد ناشی از فروش " sheetId="10" r:id="rId11"/>
    <sheet name="سرمایه‌گذاری در سهام " sheetId="11" r:id="rId12"/>
    <sheet name="سرمایه‌گذاری در اوراق بهادار " sheetId="12" r:id="rId13"/>
    <sheet name="درآمد سپرده بانکی " sheetId="13" r:id="rId14"/>
    <sheet name="سایر درآمدها " sheetId="14" r:id="rId15"/>
    <sheet name="جمع درآمدها" sheetId="15" r:id="rId16"/>
  </sheets>
  <definedNames>
    <definedName name="_xlnm.Print_Area" localSheetId="4">' تعدیل قیمت '!$A$1:$G$6</definedName>
    <definedName name="_xlnm.Print_Area" localSheetId="3">'اوراق مشارکت'!$A$1:$S$7</definedName>
    <definedName name="_xlnm.Print_Area" localSheetId="1">تبعی!$A$1:$I$6</definedName>
    <definedName name="_xlnm.Print_Area" localSheetId="15">'جمع درآمدها'!$A$1:$D$7</definedName>
    <definedName name="_xlnm.Print_Area" localSheetId="13">'درآمد سپرده بانکی '!$A$1:$F$6</definedName>
    <definedName name="_xlnm.Print_Area" localSheetId="8">'درآمد سود سهام '!$A$1:$J$6</definedName>
    <definedName name="_xlnm.Print_Area" localSheetId="9">'درآمد ناشی از تغییر قیمت اوراق '!$A$1:$I$9</definedName>
    <definedName name="_xlnm.Print_Area" localSheetId="10">'درآمد ناشی از فروش '!$A$1:$I$6</definedName>
    <definedName name="_xlnm.Print_Area" localSheetId="14">'سایر درآمدها '!$A$1:$C$9</definedName>
    <definedName name="_xlnm.Print_Area" localSheetId="6">'سپرده '!$A$1:$J$6</definedName>
    <definedName name="_xlnm.Print_Area" localSheetId="12">'سرمایه‌گذاری در اوراق بهادار '!$A$1:$I$6</definedName>
    <definedName name="_xlnm.Print_Area" localSheetId="11">'سرمایه‌گذاری در سهام '!$A$1:$K$9</definedName>
    <definedName name="_xlnm.Print_Area" localSheetId="7">'سود اوراق بهادار و سپرده بانکی '!$A$1:$J$6</definedName>
    <definedName name="_xlnm.Print_Area" localSheetId="0">سهام!$A$1:$M$11</definedName>
    <definedName name="_xlnm.Print_Area" localSheetId="5">'گواهی سپرده '!$A$1:$P$7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K14" i="1"/>
  <c r="L14" i="1"/>
  <c r="F4" i="2"/>
  <c r="I6" i="6"/>
</calcChain>
</file>

<file path=xl/sharedStrings.xml><?xml version="1.0" encoding="utf-8"?>
<sst xmlns="http://schemas.openxmlformats.org/spreadsheetml/2006/main" count="535" uniqueCount="142">
  <si>
    <t>نام شرکت</t>
  </si>
  <si>
    <t>1398/04/31</t>
  </si>
  <si>
    <t>تغییرات طی دوره</t>
  </si>
  <si>
    <t>1398/05/31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</si>
  <si>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</si>
  <si>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</si>
  <si>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</si>
  <si>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</si>
  <si>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</si>
  <si>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</si>
  <si>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</si>
  <si>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</si>
  <si>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</si>
  <si>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</si>
  <si>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</si>
  <si>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</si>
  <si>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</si>
  <si>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</si>
  <si>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</si>
  <si>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</si>
  <si>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</si>
  <si>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</si>
  <si>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</si>
  <si>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</si>
  <si>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</si>
  <si>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</si>
  <si>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</si>
  <si>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</si>
  <si>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</si>
  <si>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</si>
  <si>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</si>
  <si>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</si>
  <si>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</si>
  <si>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</si>
  <si>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</si>
  <si>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</si>
  <si>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</si>
  <si>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</si>
  <si>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</si>
  <si>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</si>
  <si>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</si>
  <si>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</si>
  <si>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</si>
  <si>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</si>
  <si>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</si>
  <si>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</si>
  <si>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</si>
  <si>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</si>
  <si>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</si>
  <si>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</si>
  <si>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</si>
  <si>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</si>
  <si>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</si>
  <si>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</si>
  <si>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</si>
  <si>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</si>
  <si>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</si>
  <si>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</si>
  <si>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</si>
  <si>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</si>
  <si>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</si>
  <si>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</si>
  <si>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</si>
  <si>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</si>
  <si>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</si>
  <si>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</si>
  <si>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</si>
  <si>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</si>
  <si>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</si>
  <si>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</si>
  <si>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</si>
  <si>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</si>
  <si>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</si>
  <si>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___</t>
  </si>
  <si>
    <t>__</t>
  </si>
  <si>
    <t>-</t>
  </si>
  <si>
    <t>نرخ 
سود</t>
  </si>
  <si>
    <t xml:space="preserve">نرخ 
موثر </t>
  </si>
  <si>
    <t>تاریخ 
سر رسید</t>
  </si>
  <si>
    <t>بهای تمام شده
(میلیون ریال)</t>
  </si>
  <si>
    <t>خالص ارزش فروش
(میلیون ریال)</t>
  </si>
  <si>
    <t>مبلغ فروش
(میلیون ریال)</t>
  </si>
  <si>
    <t>خالص ارزش 
فروش
(میلیون ریال)</t>
  </si>
  <si>
    <t>نرخ 
فروش</t>
  </si>
  <si>
    <t>بهای
 تمام شده</t>
  </si>
  <si>
    <t>مبلغ
 فروش</t>
  </si>
  <si>
    <t>روز 
دریافت سود</t>
  </si>
  <si>
    <t>سود متعلق
 به هر سهم</t>
  </si>
  <si>
    <t>هزینه
 تنزیل</t>
  </si>
  <si>
    <t>تاریخ
 مجمع</t>
  </si>
  <si>
    <t>سود و زیان 
ناشی از فروش</t>
  </si>
  <si>
    <t>ارزش
 دفتری</t>
  </si>
  <si>
    <t>درآمد
 سود سهام</t>
  </si>
  <si>
    <t>درآمد
 تغییر ارزش</t>
  </si>
  <si>
    <t>درآمد 
فروش</t>
  </si>
  <si>
    <t>درآمد
 فروش</t>
  </si>
  <si>
    <t>درصد به کل داراییهای صندوق</t>
  </si>
  <si>
    <t xml:space="preserve">درصد به کل داراییها </t>
  </si>
  <si>
    <t>بهای تمام شده (میلیون ریال)</t>
  </si>
  <si>
    <t>0.00%</t>
  </si>
  <si>
    <t>حساب جاری</t>
  </si>
  <si>
    <t>صندوق سرمایه گذاری املاک و مستغلات مدیریت ارزش مسکن</t>
  </si>
  <si>
    <t>بانک ملت</t>
  </si>
  <si>
    <t xml:space="preserve">نام </t>
  </si>
  <si>
    <t>صندوق اندیشه ورزان صباتامین -د</t>
  </si>
  <si>
    <t>صندوق س. ثبات ویستا -د</t>
  </si>
  <si>
    <t>صندوق س. نوع دوم کارا -د</t>
  </si>
  <si>
    <t>0</t>
  </si>
  <si>
    <t>قیمت بازار
(ریال)</t>
  </si>
  <si>
    <t>ساختمان ملاصدرا</t>
  </si>
  <si>
    <t>90.75%</t>
  </si>
  <si>
    <t>صورت وضعیت درآمدها</t>
  </si>
  <si>
    <t>صورت وضعیت پرتفوی</t>
  </si>
  <si>
    <t>بهای تمام شده
(میلیارد ریال)</t>
  </si>
  <si>
    <t>خالص ارزش فروش
(میلیارد ریال)</t>
  </si>
  <si>
    <t>1401/08/24</t>
  </si>
  <si>
    <t xml:space="preserve">درصد به کل
 دارایی‌ها </t>
  </si>
  <si>
    <t>درصد از 
کل درآمدها</t>
  </si>
  <si>
    <t>درصد به کل 
دارایی‌های صندوق</t>
  </si>
  <si>
    <t>صندوق س.اعتماد آفرین پارسیان-د</t>
  </si>
  <si>
    <t>0.66%</t>
  </si>
  <si>
    <t>--</t>
  </si>
  <si>
    <t>خالص درآمد 
سود سهام</t>
  </si>
  <si>
    <t>1402/07/30</t>
  </si>
  <si>
    <t>صندوق اندیشه ورزان صبا تامین -د</t>
  </si>
  <si>
    <t>1403/01/31</t>
  </si>
  <si>
    <t>1.69%</t>
  </si>
  <si>
    <t>4.09%</t>
  </si>
  <si>
    <t>برای ماه منتهی به 1403/02/31</t>
  </si>
  <si>
    <t>1403/02/31</t>
  </si>
  <si>
    <t>4.07%</t>
  </si>
  <si>
    <t>4.08%</t>
  </si>
  <si>
    <t>0.76%</t>
  </si>
  <si>
    <t>30.85%</t>
  </si>
  <si>
    <t>32.27%</t>
  </si>
  <si>
    <t>5.95%</t>
  </si>
  <si>
    <t>30.93%</t>
  </si>
  <si>
    <t>24.05%</t>
  </si>
  <si>
    <t>24.66%</t>
  </si>
  <si>
    <t>4.40%</t>
  </si>
  <si>
    <t>23.97%</t>
  </si>
  <si>
    <t>100.00%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</si>
</sst>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</font>
    <font>
      <sz val="12"/>
      <name val="B Nazanin"/>
      <charset val="178"/>
    </font>
    <font>
      <sz val="14"/>
      <name val="B Nazanin"/>
      <charset val="178"/>
    </font>
    <font>
      <sz val="16"/>
      <name val="B Nazanin"/>
      <charset val="178"/>
    </font>
    <font>
      <b/>
      <sz val="18"/>
      <name val="B Nazanin"/>
      <charset val="178"/>
    </font>
    <font>
      <b/>
      <sz val="18"/>
      <color rgb="FF000000"/>
      <name val="B Yekan"/>
      <charset val="178"/>
    </font>
    <font>
      <b/>
      <sz val="20"/>
      <color rgb="FF000000"/>
      <name val="B Yekan"/>
      <charset val="178"/>
    </font>
    <font>
      <sz val="12"/>
      <name val="B Yekan"/>
      <charset val="178"/>
    </font>
    <font>
      <b/>
      <sz val="12"/>
      <name val="B Yekan"/>
      <charset val="178"/>
    </font>
    <font>
      <sz val="20"/>
      <name val="B Yekan"/>
      <charset val="178"/>
    </font>
    <font>
      <sz val="20"/>
      <name val="B Nazanin"/>
      <charset val="178"/>
    </font>
    <font>
      <b/>
      <sz val="14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  <font>
      <b/>
      <sz val="18"/>
      <color rgb="FF000000"/>
      <name val="B Nazanin"/>
      <charset val="178"/>
    </font>
    <font>
      <sz val="18"/>
      <name val="B Nazanin"/>
      <charset val="178"/>
    </font>
    <font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11" fillId="0" borderId="0" xfId="0" applyFont="1"/>
    <xf numFmtId="0" fontId="5" fillId="0" borderId="0" xfId="0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37" fontId="1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37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" fillId="0" borderId="1" xfId="0" applyFont="1" applyBorder="1"/>
    <xf numFmtId="3" fontId="15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/>
    <xf numFmtId="0" fontId="10" fillId="0" borderId="1" xfId="0" applyFont="1" applyBorder="1"/>
    <xf numFmtId="0" fontId="7" fillId="0" borderId="1" xfId="0" applyFont="1" applyBorder="1"/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readingOrder="2"/>
    </xf>
    <xf numFmtId="3" fontId="4" fillId="0" borderId="1" xfId="0" applyNumberFormat="1" applyFont="1" applyBorder="1"/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readingOrder="2"/>
    </xf>
    <xf numFmtId="0" fontId="4" fillId="0" borderId="3" xfId="0" applyFont="1" applyBorder="1" applyAlignment="1">
      <alignment horizontal="center" readingOrder="2"/>
    </xf>
    <xf numFmtId="0" fontId="4" fillId="0" borderId="4" xfId="0" applyFont="1" applyBorder="1" applyAlignment="1">
      <alignment horizontal="center" readingOrder="2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readingOrder="2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17"/>
  <sheetViews>
    <sheetView rightToLeft="1" view="pageBreakPreview" zoomScale="55" zoomScaleNormal="100" zoomScaleSheetLayoutView="55" workbookViewId="0">
      <selection activeCell="L16" sqref="L16"/>
    </sheetView>
  </sheetViews>
  <sheetFormatPr defaultColWidth="9.140625" defaultRowHeight="18.75" x14ac:dyDescent="0.45"/>
  <cols>
    <col min="1" max="1" width="51.85546875" style="1" bestFit="1" customWidth="1"/>
    <col min="2" max="2" width="16.5703125" style="1" bestFit="1" customWidth="1"/>
    <col min="3" max="3" width="22.28515625" style="1" bestFit="1" customWidth="1"/>
    <col min="4" max="4" width="26.7109375" style="1" bestFit="1" customWidth="1"/>
    <col min="5" max="5" width="9.42578125" style="1" bestFit="1" customWidth="1"/>
    <col min="6" max="6" width="22.28515625" style="1" bestFit="1" customWidth="1"/>
    <col min="7" max="7" width="9.42578125" style="1" bestFit="1" customWidth="1"/>
    <col min="8" max="8" width="17.85546875" style="1" bestFit="1" customWidth="1"/>
    <col min="9" max="10" width="16.5703125" style="1" bestFit="1" customWidth="1"/>
    <col min="11" max="11" width="22.28515625" style="1" bestFit="1" customWidth="1"/>
    <col min="12" max="12" width="21.140625" style="1" bestFit="1" customWidth="1"/>
    <col min="13" max="13" width="27.42578125" style="1" bestFit="1" customWidth="1"/>
    <col min="14" max="14" width="9.140625" style="1" customWidth="1"/>
    <col min="15" max="16" width="9.140625" style="1"/>
    <col min="17" max="17" width="5.5703125" style="1" bestFit="1" customWidth="1"/>
    <col min="18" max="16384" width="9.140625" style="1"/>
  </cols>
  <sheetData>
    <row r="1" spans="1:17" ht="33.75" x14ac:dyDescent="0.45">
      <c r="A1" s="53" t="s">
        <v>101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7" ht="33.75" x14ac:dyDescent="0.45">
      <c r="A2" s="55" t="s">
        <v>112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7" ht="33.75" x14ac:dyDescent="0.45">
      <c r="A3" s="53" t="s">
        <v>128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7" ht="33.75" x14ac:dyDescent="0.45">
      <c r="A4" s="53" t="s">
        <v>103</v>
      </c>
      <c r="B4" s="53" t="s">
        <v>125</v>
      </c>
      <c r="C4" s="53" t="s">
        <v>1</v>
      </c>
      <c r="D4" s="53" t="s">
        <v>1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129</v>
      </c>
      <c r="J4" s="53" t="s">
        <v>3</v>
      </c>
      <c r="K4" s="53" t="s">
        <v>3</v>
      </c>
      <c r="L4" s="53" t="s">
        <v>3</v>
      </c>
      <c r="M4" s="53" t="s">
        <v>3</v>
      </c>
    </row>
    <row r="5" spans="1:17" ht="33.75" x14ac:dyDescent="0.45">
      <c r="A5" s="53" t="s">
        <v>0</v>
      </c>
      <c r="B5" s="53" t="s">
        <v>4</v>
      </c>
      <c r="C5" s="54" t="s">
        <v>79</v>
      </c>
      <c r="D5" s="54" t="s">
        <v>80</v>
      </c>
      <c r="E5" s="53" t="s">
        <v>7</v>
      </c>
      <c r="F5" s="53" t="s">
        <v>7</v>
      </c>
      <c r="G5" s="53" t="s">
        <v>8</v>
      </c>
      <c r="H5" s="53" t="s">
        <v>8</v>
      </c>
      <c r="I5" s="53" t="s">
        <v>4</v>
      </c>
      <c r="J5" s="54" t="s">
        <v>108</v>
      </c>
      <c r="K5" s="54" t="s">
        <v>79</v>
      </c>
      <c r="L5" s="54" t="s">
        <v>80</v>
      </c>
      <c r="M5" s="54" t="s">
        <v>118</v>
      </c>
    </row>
    <row r="6" spans="1:17" ht="67.5" x14ac:dyDescent="0.45">
      <c r="A6" s="53" t="s">
        <v>0</v>
      </c>
      <c r="B6" s="53" t="s">
        <v>4</v>
      </c>
      <c r="C6" s="53" t="s">
        <v>5</v>
      </c>
      <c r="D6" s="54" t="s">
        <v>6</v>
      </c>
      <c r="E6" s="53" t="s">
        <v>4</v>
      </c>
      <c r="F6" s="27" t="s">
        <v>79</v>
      </c>
      <c r="G6" s="53" t="s">
        <v>4</v>
      </c>
      <c r="H6" s="53" t="s">
        <v>11</v>
      </c>
      <c r="I6" s="53" t="s">
        <v>4</v>
      </c>
      <c r="J6" s="53" t="s">
        <v>9</v>
      </c>
      <c r="K6" s="53" t="s">
        <v>5</v>
      </c>
      <c r="L6" s="54" t="s">
        <v>6</v>
      </c>
      <c r="M6" s="54" t="s">
        <v>10</v>
      </c>
    </row>
    <row r="7" spans="1:17" ht="45.75" customHeight="1" x14ac:dyDescent="0.45">
      <c r="A7" s="27" t="s">
        <v>104</v>
      </c>
      <c r="B7" s="28">
        <v>1980000</v>
      </c>
      <c r="C7" s="28">
        <v>49935</v>
      </c>
      <c r="D7" s="28">
        <v>69804</v>
      </c>
      <c r="E7" s="28">
        <v>0</v>
      </c>
      <c r="F7" s="28">
        <v>0</v>
      </c>
      <c r="G7" s="26">
        <v>0</v>
      </c>
      <c r="H7" s="26">
        <v>0</v>
      </c>
      <c r="I7" s="28">
        <v>1980000</v>
      </c>
      <c r="J7" s="28">
        <v>36031</v>
      </c>
      <c r="K7" s="28">
        <v>49935</v>
      </c>
      <c r="L7" s="28">
        <v>71328</v>
      </c>
      <c r="M7" s="28" t="s">
        <v>130</v>
      </c>
    </row>
    <row r="8" spans="1:17" ht="33.75" x14ac:dyDescent="0.45">
      <c r="A8" s="41" t="s">
        <v>105</v>
      </c>
      <c r="B8" s="28">
        <v>3880000</v>
      </c>
      <c r="C8" s="28">
        <v>50026</v>
      </c>
      <c r="D8" s="28">
        <v>70091</v>
      </c>
      <c r="E8" s="28">
        <v>0</v>
      </c>
      <c r="F8" s="28">
        <v>0</v>
      </c>
      <c r="G8" s="26">
        <v>0</v>
      </c>
      <c r="H8" s="26">
        <v>0</v>
      </c>
      <c r="I8" s="28">
        <v>3880000</v>
      </c>
      <c r="J8" s="28">
        <v>18478</v>
      </c>
      <c r="K8" s="28">
        <v>50026</v>
      </c>
      <c r="L8" s="28">
        <v>71681</v>
      </c>
      <c r="M8" s="28" t="s">
        <v>127</v>
      </c>
    </row>
    <row r="9" spans="1:17" ht="33.75" x14ac:dyDescent="0.45">
      <c r="A9" s="27" t="s">
        <v>106</v>
      </c>
      <c r="B9" s="28">
        <v>3940000</v>
      </c>
      <c r="C9" s="28">
        <v>49988</v>
      </c>
      <c r="D9" s="28">
        <v>70091</v>
      </c>
      <c r="E9" s="28">
        <v>0</v>
      </c>
      <c r="F9" s="28">
        <v>0</v>
      </c>
      <c r="G9" s="26" t="s">
        <v>107</v>
      </c>
      <c r="H9" s="26" t="s">
        <v>107</v>
      </c>
      <c r="I9" s="28">
        <v>3940000</v>
      </c>
      <c r="J9" s="28">
        <v>18179</v>
      </c>
      <c r="K9" s="28">
        <v>49988</v>
      </c>
      <c r="L9" s="28">
        <v>71612</v>
      </c>
      <c r="M9" s="28" t="s">
        <v>131</v>
      </c>
    </row>
    <row r="10" spans="1:17" ht="40.5" customHeight="1" x14ac:dyDescent="0.45">
      <c r="A10" s="27" t="s">
        <v>119</v>
      </c>
      <c r="B10" s="28">
        <v>190900</v>
      </c>
      <c r="C10" s="28">
        <v>10996</v>
      </c>
      <c r="D10" s="28">
        <v>13025</v>
      </c>
      <c r="E10" s="28">
        <v>0</v>
      </c>
      <c r="F10" s="28">
        <v>0</v>
      </c>
      <c r="G10" s="26" t="s">
        <v>107</v>
      </c>
      <c r="H10" s="26" t="s">
        <v>107</v>
      </c>
      <c r="I10" s="28">
        <v>190900</v>
      </c>
      <c r="J10" s="28">
        <v>69781</v>
      </c>
      <c r="K10" s="28">
        <v>10996</v>
      </c>
      <c r="L10" s="28">
        <v>13319</v>
      </c>
      <c r="M10" s="28" t="s">
        <v>132</v>
      </c>
      <c r="Q10" s="1" t="s">
        <v>120</v>
      </c>
    </row>
    <row r="14" spans="1:17" x14ac:dyDescent="0.45">
      <c r="K14" s="70">
        <f>SUM(K7:K13)</f>
        <v>160945</v>
      </c>
      <c r="L14" s="70">
        <f>SUM(L7:L13)</f>
        <v>227940</v>
      </c>
    </row>
    <row r="16" spans="1:17" x14ac:dyDescent="0.45">
      <c r="L16" s="70">
        <f>L14-K14</f>
        <v>66995</v>
      </c>
    </row>
    <row r="17" spans="6:6" x14ac:dyDescent="0.45">
      <c r="F17" s="9"/>
    </row>
  </sheetData>
  <mergeCells count="20">
    <mergeCell ref="G6"/>
    <mergeCell ref="H6"/>
    <mergeCell ref="G5:H5"/>
    <mergeCell ref="A4:A6"/>
    <mergeCell ref="B5:B6"/>
    <mergeCell ref="C5:C6"/>
    <mergeCell ref="D5:D6"/>
    <mergeCell ref="B4:D4"/>
    <mergeCell ref="A1:M1"/>
    <mergeCell ref="A2:M2"/>
    <mergeCell ref="A3:M3"/>
    <mergeCell ref="M5:M6"/>
    <mergeCell ref="I4:M4"/>
    <mergeCell ref="E4:H4"/>
    <mergeCell ref="I5:I6"/>
    <mergeCell ref="J5:J6"/>
    <mergeCell ref="K5:K6"/>
    <mergeCell ref="L5:L6"/>
    <mergeCell ref="E6"/>
    <mergeCell ref="E5:F5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M16"/>
  <sheetViews>
    <sheetView rightToLeft="1" view="pageBreakPreview" zoomScale="80" zoomScaleNormal="100" zoomScaleSheetLayoutView="80" workbookViewId="0">
      <selection activeCell="C17" sqref="C17"/>
    </sheetView>
  </sheetViews>
  <sheetFormatPr defaultColWidth="9.140625" defaultRowHeight="30" x14ac:dyDescent="0.75"/>
  <cols>
    <col min="1" max="1" width="44.140625" style="5" bestFit="1" customWidth="1"/>
    <col min="2" max="2" width="14.5703125" style="5" bestFit="1" customWidth="1"/>
    <col min="3" max="3" width="22.85546875" style="5" bestFit="1" customWidth="1"/>
    <col min="4" max="4" width="24.5703125" style="5" bestFit="1" customWidth="1"/>
    <col min="5" max="5" width="25.140625" style="5" customWidth="1"/>
    <col min="6" max="6" width="14.5703125" style="5" bestFit="1" customWidth="1"/>
    <col min="7" max="7" width="22.85546875" style="5" bestFit="1" customWidth="1"/>
    <col min="8" max="8" width="24.5703125" style="5" bestFit="1" customWidth="1"/>
    <col min="9" max="9" width="25.140625" style="5" bestFit="1" customWidth="1"/>
    <col min="10" max="10" width="9.140625" style="5" customWidth="1"/>
    <col min="11" max="11" width="27" style="5" customWidth="1"/>
    <col min="12" max="12" width="28.42578125" style="5" customWidth="1"/>
    <col min="13" max="16384" width="9.140625" style="5"/>
  </cols>
  <sheetData>
    <row r="1" spans="1:13" x14ac:dyDescent="0.75">
      <c r="A1" s="56" t="s">
        <v>101</v>
      </c>
      <c r="B1" s="56"/>
      <c r="C1" s="56"/>
      <c r="D1" s="56"/>
      <c r="E1" s="56"/>
      <c r="F1" s="56"/>
      <c r="G1" s="56"/>
      <c r="H1" s="56"/>
      <c r="I1" s="56"/>
      <c r="J1" s="42"/>
      <c r="K1" s="42"/>
      <c r="L1" s="42"/>
      <c r="M1" s="42"/>
    </row>
    <row r="2" spans="1:13" x14ac:dyDescent="0.75">
      <c r="A2" s="64" t="s">
        <v>111</v>
      </c>
      <c r="B2" s="64"/>
      <c r="C2" s="64"/>
      <c r="D2" s="64"/>
      <c r="E2" s="64"/>
      <c r="F2" s="64"/>
      <c r="G2" s="64"/>
      <c r="H2" s="64"/>
      <c r="I2" s="64"/>
      <c r="J2" s="48"/>
      <c r="K2" s="42"/>
      <c r="L2" s="42"/>
      <c r="M2" s="42"/>
    </row>
    <row r="3" spans="1:13" x14ac:dyDescent="0.75">
      <c r="A3" s="56" t="s">
        <v>128</v>
      </c>
      <c r="B3" s="56"/>
      <c r="C3" s="56"/>
      <c r="D3" s="56"/>
      <c r="E3" s="56"/>
      <c r="F3" s="56"/>
      <c r="G3" s="56"/>
      <c r="H3" s="56"/>
      <c r="I3" s="56"/>
      <c r="J3" s="42"/>
      <c r="K3" s="42"/>
      <c r="L3" s="42"/>
      <c r="M3" s="42"/>
    </row>
    <row r="4" spans="1:13" s="3" customFormat="1" ht="31.5" x14ac:dyDescent="0.75">
      <c r="A4" s="16" t="s">
        <v>0</v>
      </c>
      <c r="B4" s="60" t="s">
        <v>42</v>
      </c>
      <c r="C4" s="61"/>
      <c r="D4" s="61"/>
      <c r="E4" s="59"/>
      <c r="F4" s="56" t="s">
        <v>43</v>
      </c>
      <c r="G4" s="56" t="s">
        <v>43</v>
      </c>
      <c r="H4" s="56" t="s">
        <v>43</v>
      </c>
      <c r="I4" s="56"/>
      <c r="J4" s="44"/>
      <c r="K4" s="44"/>
      <c r="L4" s="44"/>
      <c r="M4" s="44"/>
    </row>
    <row r="5" spans="1:13" s="3" customFormat="1" ht="60" x14ac:dyDescent="0.75">
      <c r="A5" s="16" t="s">
        <v>0</v>
      </c>
      <c r="B5" s="16" t="s">
        <v>4</v>
      </c>
      <c r="C5" s="16" t="s">
        <v>52</v>
      </c>
      <c r="D5" s="16" t="s">
        <v>53</v>
      </c>
      <c r="E5" s="18" t="s">
        <v>54</v>
      </c>
      <c r="F5" s="16" t="s">
        <v>4</v>
      </c>
      <c r="G5" s="16" t="s">
        <v>52</v>
      </c>
      <c r="H5" s="16" t="s">
        <v>53</v>
      </c>
      <c r="I5" s="18" t="s">
        <v>54</v>
      </c>
      <c r="J5" s="44"/>
      <c r="K5" s="44"/>
      <c r="L5" s="44"/>
      <c r="M5" s="44"/>
    </row>
    <row r="6" spans="1:13" s="3" customFormat="1" ht="31.5" x14ac:dyDescent="0.75">
      <c r="A6" s="18" t="s">
        <v>106</v>
      </c>
      <c r="B6" s="29">
        <v>3940000</v>
      </c>
      <c r="C6" s="29">
        <v>71611830263</v>
      </c>
      <c r="D6" s="29">
        <v>70091275421</v>
      </c>
      <c r="E6" s="29">
        <v>1520554842</v>
      </c>
      <c r="F6" s="29">
        <v>3940000</v>
      </c>
      <c r="G6" s="29">
        <v>71611830263</v>
      </c>
      <c r="H6" s="29">
        <v>64588127455</v>
      </c>
      <c r="I6" s="29">
        <v>7023702808</v>
      </c>
      <c r="J6" s="44"/>
      <c r="K6" s="44"/>
      <c r="L6" s="44"/>
      <c r="M6" s="44"/>
    </row>
    <row r="7" spans="1:13" s="3" customFormat="1" ht="31.5" x14ac:dyDescent="0.75">
      <c r="A7" s="18" t="s">
        <v>105</v>
      </c>
      <c r="B7" s="29">
        <v>3880000</v>
      </c>
      <c r="C7" s="29">
        <v>71681197255</v>
      </c>
      <c r="D7" s="29">
        <v>70090695530</v>
      </c>
      <c r="E7" s="29">
        <v>1590501725</v>
      </c>
      <c r="F7" s="29">
        <v>3880000</v>
      </c>
      <c r="G7" s="29">
        <v>71681197255</v>
      </c>
      <c r="H7" s="29">
        <v>64477388222</v>
      </c>
      <c r="I7" s="29">
        <v>7203809033</v>
      </c>
      <c r="J7" s="44"/>
      <c r="K7" s="44"/>
      <c r="L7" s="44"/>
      <c r="M7" s="44"/>
    </row>
    <row r="8" spans="1:13" s="3" customFormat="1" ht="31.5" x14ac:dyDescent="0.75">
      <c r="A8" s="16" t="s">
        <v>119</v>
      </c>
      <c r="B8" s="29">
        <v>190900</v>
      </c>
      <c r="C8" s="29">
        <v>13318695176</v>
      </c>
      <c r="D8" s="29">
        <v>13025527755</v>
      </c>
      <c r="E8" s="29">
        <v>293167421</v>
      </c>
      <c r="F8" s="29">
        <v>190900</v>
      </c>
      <c r="G8" s="29">
        <v>13318695176</v>
      </c>
      <c r="H8" s="29">
        <v>12032270426</v>
      </c>
      <c r="I8" s="29">
        <v>1286424750</v>
      </c>
      <c r="J8" s="44"/>
      <c r="K8" s="44"/>
      <c r="L8" s="44"/>
      <c r="M8" s="44"/>
    </row>
    <row r="9" spans="1:13" s="3" customFormat="1" ht="31.5" x14ac:dyDescent="0.75">
      <c r="A9" s="18" t="s">
        <v>124</v>
      </c>
      <c r="B9" s="29">
        <v>1980000</v>
      </c>
      <c r="C9" s="29">
        <v>71328003491</v>
      </c>
      <c r="D9" s="29">
        <v>69803689353</v>
      </c>
      <c r="E9" s="29">
        <v>1524314138</v>
      </c>
      <c r="F9" s="29">
        <v>1980000</v>
      </c>
      <c r="G9" s="29">
        <v>71328003491</v>
      </c>
      <c r="H9" s="29">
        <v>64326056602</v>
      </c>
      <c r="I9" s="29">
        <v>7001946889</v>
      </c>
      <c r="J9" s="44"/>
      <c r="K9" s="44"/>
      <c r="L9" s="44"/>
      <c r="M9" s="44"/>
    </row>
    <row r="10" spans="1:13" x14ac:dyDescent="0.75">
      <c r="J10" s="42"/>
      <c r="K10" s="42"/>
      <c r="L10" s="42"/>
      <c r="M10" s="42"/>
    </row>
    <row r="11" spans="1:13" x14ac:dyDescent="0.75">
      <c r="J11" s="42"/>
      <c r="K11" s="42"/>
      <c r="L11" s="42"/>
      <c r="M11" s="42"/>
    </row>
    <row r="12" spans="1:13" x14ac:dyDescent="0.7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6" spans="1:13" x14ac:dyDescent="0.75">
      <c r="F16" s="10"/>
    </row>
  </sheetData>
  <mergeCells count="5">
    <mergeCell ref="A1:I1"/>
    <mergeCell ref="A2:I2"/>
    <mergeCell ref="A3:I3"/>
    <mergeCell ref="F4:I4"/>
    <mergeCell ref="B4:E4"/>
  </mergeCells>
  <printOptions horizontalCentered="1" verticalCentered="1"/>
  <pageMargins left="0.7" right="0.7" top="0.75" bottom="0.75" header="0.3" footer="0.3"/>
  <pageSetup paperSize="9" scale="4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14"/>
  <sheetViews>
    <sheetView rightToLeft="1" view="pageBreakPreview" zoomScaleNormal="100" zoomScaleSheetLayoutView="100" workbookViewId="0">
      <selection activeCell="E16" sqref="E16"/>
    </sheetView>
  </sheetViews>
  <sheetFormatPr defaultColWidth="9.140625" defaultRowHeight="18.75" x14ac:dyDescent="0.45"/>
  <cols>
    <col min="1" max="1" width="30.28515625" style="1" customWidth="1"/>
    <col min="2" max="2" width="7.7109375" style="1" bestFit="1" customWidth="1"/>
    <col min="3" max="3" width="15.42578125" style="1" bestFit="1" customWidth="1"/>
    <col min="4" max="4" width="10.140625" style="1" bestFit="1" customWidth="1"/>
    <col min="5" max="5" width="33.42578125" style="1" bestFit="1" customWidth="1"/>
    <col min="6" max="6" width="7.7109375" style="1" bestFit="1" customWidth="1"/>
    <col min="7" max="7" width="15.42578125" style="1" bestFit="1" customWidth="1"/>
    <col min="8" max="8" width="16.7109375" style="1" bestFit="1" customWidth="1"/>
    <col min="9" max="9" width="18.85546875" style="1" bestFit="1" customWidth="1"/>
    <col min="10" max="10" width="9.140625" style="1" customWidth="1"/>
    <col min="11" max="11" width="27" style="1" customWidth="1"/>
    <col min="12" max="12" width="28.42578125" style="1" customWidth="1"/>
    <col min="13" max="16384" width="9.140625" style="1"/>
  </cols>
  <sheetData>
    <row r="1" spans="1:13" ht="30" x14ac:dyDescent="0.45">
      <c r="A1" s="56" t="s">
        <v>101</v>
      </c>
      <c r="B1" s="56"/>
      <c r="C1" s="56"/>
      <c r="D1" s="56"/>
      <c r="E1" s="56"/>
      <c r="F1" s="56"/>
      <c r="G1" s="56"/>
      <c r="H1" s="56"/>
      <c r="I1" s="56"/>
      <c r="J1" s="38"/>
      <c r="K1" s="38"/>
      <c r="L1" s="38"/>
      <c r="M1" s="38"/>
    </row>
    <row r="2" spans="1:13" ht="30" x14ac:dyDescent="0.75">
      <c r="A2" s="64" t="s">
        <v>111</v>
      </c>
      <c r="B2" s="64"/>
      <c r="C2" s="64"/>
      <c r="D2" s="64"/>
      <c r="E2" s="64"/>
      <c r="F2" s="64"/>
      <c r="G2" s="64"/>
      <c r="H2" s="64"/>
      <c r="I2" s="64"/>
      <c r="J2" s="38"/>
      <c r="K2" s="38"/>
      <c r="L2" s="38"/>
      <c r="M2" s="38"/>
    </row>
    <row r="3" spans="1:13" s="6" customFormat="1" ht="30" x14ac:dyDescent="0.25">
      <c r="A3" s="56" t="s">
        <v>128</v>
      </c>
      <c r="B3" s="56"/>
      <c r="C3" s="56"/>
      <c r="D3" s="56"/>
      <c r="E3" s="56"/>
      <c r="F3" s="56"/>
      <c r="G3" s="56"/>
      <c r="H3" s="56"/>
      <c r="I3" s="56"/>
      <c r="J3" s="46"/>
      <c r="K3" s="46"/>
      <c r="L3" s="46"/>
      <c r="M3" s="46"/>
    </row>
    <row r="4" spans="1:13" s="7" customFormat="1" ht="31.5" x14ac:dyDescent="0.25">
      <c r="A4" s="56" t="s">
        <v>0</v>
      </c>
      <c r="B4" s="56" t="s">
        <v>42</v>
      </c>
      <c r="C4" s="56" t="s">
        <v>42</v>
      </c>
      <c r="D4" s="56" t="s">
        <v>42</v>
      </c>
      <c r="E4" s="56" t="s">
        <v>42</v>
      </c>
      <c r="F4" s="56" t="s">
        <v>43</v>
      </c>
      <c r="G4" s="56" t="s">
        <v>43</v>
      </c>
      <c r="H4" s="56" t="s">
        <v>43</v>
      </c>
      <c r="I4" s="56"/>
      <c r="J4" s="47"/>
      <c r="K4" s="47"/>
      <c r="L4" s="47"/>
      <c r="M4" s="47"/>
    </row>
    <row r="5" spans="1:13" s="7" customFormat="1" ht="52.5" customHeight="1" x14ac:dyDescent="0.25">
      <c r="A5" s="56" t="s">
        <v>0</v>
      </c>
      <c r="B5" s="56" t="s">
        <v>4</v>
      </c>
      <c r="C5" s="56" t="s">
        <v>52</v>
      </c>
      <c r="D5" s="57" t="s">
        <v>91</v>
      </c>
      <c r="E5" s="57" t="s">
        <v>55</v>
      </c>
      <c r="F5" s="56" t="s">
        <v>4</v>
      </c>
      <c r="G5" s="56" t="s">
        <v>52</v>
      </c>
      <c r="H5" s="56" t="s">
        <v>53</v>
      </c>
      <c r="I5" s="57" t="s">
        <v>90</v>
      </c>
      <c r="J5" s="47"/>
      <c r="K5" s="47"/>
      <c r="L5" s="47"/>
      <c r="M5" s="47"/>
    </row>
    <row r="6" spans="1:13" s="7" customFormat="1" ht="31.5" x14ac:dyDescent="0.25">
      <c r="A6" s="39" t="s">
        <v>121</v>
      </c>
      <c r="B6" s="39" t="s">
        <v>121</v>
      </c>
      <c r="C6" s="39" t="s">
        <v>121</v>
      </c>
      <c r="D6" s="39" t="s">
        <v>121</v>
      </c>
      <c r="E6" s="39" t="s">
        <v>121</v>
      </c>
      <c r="F6" s="39" t="s">
        <v>121</v>
      </c>
      <c r="G6" s="39" t="s">
        <v>121</v>
      </c>
      <c r="H6" s="39" t="s">
        <v>121</v>
      </c>
      <c r="I6" s="39" t="s">
        <v>121</v>
      </c>
      <c r="J6" s="47"/>
      <c r="K6" s="47"/>
      <c r="L6" s="47"/>
      <c r="M6" s="47"/>
    </row>
    <row r="7" spans="1:13" ht="31.5" x14ac:dyDescent="0.45">
      <c r="A7" s="38"/>
      <c r="B7" s="38"/>
      <c r="C7" s="38"/>
      <c r="D7" s="38"/>
      <c r="E7" s="38"/>
      <c r="F7" s="38"/>
      <c r="G7" s="38"/>
      <c r="H7" s="38"/>
      <c r="I7" s="38"/>
      <c r="J7" s="47"/>
      <c r="K7" s="38"/>
      <c r="L7" s="38"/>
      <c r="M7" s="38"/>
    </row>
    <row r="8" spans="1:13" x14ac:dyDescent="0.4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 x14ac:dyDescent="0.4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 x14ac:dyDescent="0.4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4" spans="1:13" x14ac:dyDescent="0.45">
      <c r="F14" s="9"/>
    </row>
  </sheetData>
  <mergeCells count="14">
    <mergeCell ref="A1:I1"/>
    <mergeCell ref="A2:I2"/>
    <mergeCell ref="A3:I3"/>
    <mergeCell ref="F5"/>
    <mergeCell ref="G5"/>
    <mergeCell ref="H5"/>
    <mergeCell ref="I5"/>
    <mergeCell ref="F4:I4"/>
    <mergeCell ref="A4:A5"/>
    <mergeCell ref="B5"/>
    <mergeCell ref="C5"/>
    <mergeCell ref="D5"/>
    <mergeCell ref="E5"/>
    <mergeCell ref="B4:E4"/>
  </mergeCells>
  <printOptions horizontalCentered="1" verticalCentered="1"/>
  <pageMargins left="0.7" right="0.7" top="0.75" bottom="0.75" header="0.3" footer="0.3"/>
  <pageSetup paperSize="9" scale="4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M15"/>
  <sheetViews>
    <sheetView rightToLeft="1" view="pageBreakPreview" zoomScale="85" zoomScaleNormal="100" zoomScaleSheetLayoutView="85" workbookViewId="0">
      <selection activeCell="A6" sqref="A6"/>
    </sheetView>
  </sheetViews>
  <sheetFormatPr defaultColWidth="9.140625" defaultRowHeight="18.75" x14ac:dyDescent="0.45"/>
  <cols>
    <col min="1" max="1" width="48" style="1" customWidth="1"/>
    <col min="2" max="2" width="16.42578125" style="1" bestFit="1" customWidth="1"/>
    <col min="3" max="3" width="23.5703125" style="1" customWidth="1"/>
    <col min="4" max="4" width="10.7109375" style="1" bestFit="1" customWidth="1"/>
    <col min="5" max="5" width="23.28515625" style="1" customWidth="1"/>
    <col min="6" max="6" width="29.85546875" style="1" bestFit="1" customWidth="1"/>
    <col min="7" max="7" width="17.140625" style="1" customWidth="1"/>
    <col min="8" max="8" width="26.140625" style="1" bestFit="1" customWidth="1"/>
    <col min="9" max="9" width="10.5703125" style="1" bestFit="1" customWidth="1"/>
    <col min="10" max="10" width="23.42578125" style="1" bestFit="1" customWidth="1"/>
    <col min="11" max="11" width="17.85546875" style="1" bestFit="1" customWidth="1"/>
    <col min="12" max="12" width="28.42578125" style="1" customWidth="1"/>
    <col min="13" max="16384" width="9.140625" style="1"/>
  </cols>
  <sheetData>
    <row r="1" spans="1:13" ht="30" x14ac:dyDescent="0.45">
      <c r="A1" s="56" t="s">
        <v>101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38"/>
      <c r="M1" s="38"/>
    </row>
    <row r="2" spans="1:13" ht="30" x14ac:dyDescent="0.45">
      <c r="A2" s="56" t="s">
        <v>111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8"/>
      <c r="M2" s="38"/>
    </row>
    <row r="3" spans="1:13" ht="30" x14ac:dyDescent="0.45">
      <c r="A3" s="56" t="s">
        <v>128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38"/>
      <c r="M3" s="38"/>
    </row>
    <row r="4" spans="1:13" s="2" customFormat="1" ht="33.75" x14ac:dyDescent="0.75">
      <c r="A4" s="53" t="s">
        <v>0</v>
      </c>
      <c r="B4" s="53" t="s">
        <v>42</v>
      </c>
      <c r="C4" s="53" t="s">
        <v>42</v>
      </c>
      <c r="D4" s="53" t="s">
        <v>42</v>
      </c>
      <c r="E4" s="53" t="s">
        <v>42</v>
      </c>
      <c r="F4" s="53" t="s">
        <v>42</v>
      </c>
      <c r="G4" s="53" t="s">
        <v>43</v>
      </c>
      <c r="H4" s="53" t="s">
        <v>43</v>
      </c>
      <c r="I4" s="53"/>
      <c r="J4" s="53" t="s">
        <v>43</v>
      </c>
      <c r="K4" s="53" t="s">
        <v>43</v>
      </c>
      <c r="L4" s="44"/>
      <c r="M4" s="44"/>
    </row>
    <row r="5" spans="1:13" s="2" customFormat="1" ht="69" customHeight="1" x14ac:dyDescent="0.75">
      <c r="A5" s="53" t="s">
        <v>0</v>
      </c>
      <c r="B5" s="54" t="s">
        <v>92</v>
      </c>
      <c r="C5" s="54" t="s">
        <v>93</v>
      </c>
      <c r="D5" s="54" t="s">
        <v>94</v>
      </c>
      <c r="E5" s="53" t="s">
        <v>38</v>
      </c>
      <c r="F5" s="54" t="s">
        <v>59</v>
      </c>
      <c r="G5" s="54" t="s">
        <v>56</v>
      </c>
      <c r="H5" s="54" t="s">
        <v>57</v>
      </c>
      <c r="I5" s="54" t="s">
        <v>95</v>
      </c>
      <c r="J5" s="53" t="s">
        <v>38</v>
      </c>
      <c r="K5" s="54" t="s">
        <v>117</v>
      </c>
      <c r="L5" s="44"/>
      <c r="M5" s="44"/>
    </row>
    <row r="6" spans="1:13" s="2" customFormat="1" ht="31.5" x14ac:dyDescent="0.75">
      <c r="A6" s="18" t="s">
        <v>106</v>
      </c>
      <c r="B6" s="29">
        <v>0</v>
      </c>
      <c r="C6" s="29">
        <v>1520554842</v>
      </c>
      <c r="D6" s="29">
        <v>0</v>
      </c>
      <c r="E6" s="29">
        <v>1520554842</v>
      </c>
      <c r="F6" s="31" t="s">
        <v>133</v>
      </c>
      <c r="G6" s="29">
        <v>0</v>
      </c>
      <c r="H6" s="29">
        <v>7023702808</v>
      </c>
      <c r="I6" s="29">
        <v>0</v>
      </c>
      <c r="J6" s="29">
        <v>7023702808</v>
      </c>
      <c r="K6" s="31" t="s">
        <v>137</v>
      </c>
      <c r="L6" s="44"/>
      <c r="M6" s="44"/>
    </row>
    <row r="7" spans="1:13" s="2" customFormat="1" ht="31.5" x14ac:dyDescent="0.75">
      <c r="A7" s="18" t="s">
        <v>105</v>
      </c>
      <c r="B7" s="29">
        <v>0</v>
      </c>
      <c r="C7" s="29">
        <v>1590501725</v>
      </c>
      <c r="D7" s="29">
        <v>0</v>
      </c>
      <c r="E7" s="29">
        <v>1590501725</v>
      </c>
      <c r="F7" s="31" t="s">
        <v>134</v>
      </c>
      <c r="G7" s="29">
        <v>0</v>
      </c>
      <c r="H7" s="29">
        <v>7203809033</v>
      </c>
      <c r="I7" s="29">
        <v>0</v>
      </c>
      <c r="J7" s="29">
        <v>7203809033</v>
      </c>
      <c r="K7" s="31" t="s">
        <v>138</v>
      </c>
      <c r="L7" s="44"/>
      <c r="M7" s="44"/>
    </row>
    <row r="8" spans="1:13" s="2" customFormat="1" ht="33.75" x14ac:dyDescent="0.75">
      <c r="A8" s="18" t="s">
        <v>119</v>
      </c>
      <c r="B8" s="27">
        <v>0</v>
      </c>
      <c r="C8" s="29">
        <v>293167421</v>
      </c>
      <c r="D8" s="29">
        <v>0</v>
      </c>
      <c r="E8" s="29">
        <v>293167421</v>
      </c>
      <c r="F8" s="29" t="s">
        <v>135</v>
      </c>
      <c r="G8" s="29">
        <v>0</v>
      </c>
      <c r="H8" s="29">
        <v>1286424750</v>
      </c>
      <c r="I8" s="29">
        <v>0</v>
      </c>
      <c r="J8" s="29">
        <v>1286424750</v>
      </c>
      <c r="K8" s="29" t="s">
        <v>139</v>
      </c>
      <c r="L8" s="44"/>
      <c r="M8" s="44"/>
    </row>
    <row r="9" spans="1:13" ht="31.5" x14ac:dyDescent="0.75">
      <c r="A9" s="18" t="s">
        <v>104</v>
      </c>
      <c r="B9" s="29">
        <v>0</v>
      </c>
      <c r="C9" s="29">
        <v>1524314138</v>
      </c>
      <c r="D9" s="29">
        <v>0</v>
      </c>
      <c r="E9" s="29">
        <v>1524314138</v>
      </c>
      <c r="F9" s="31" t="s">
        <v>136</v>
      </c>
      <c r="G9" s="29">
        <v>0</v>
      </c>
      <c r="H9" s="29">
        <v>7001946889</v>
      </c>
      <c r="I9" s="29">
        <v>0</v>
      </c>
      <c r="J9" s="29">
        <v>7001946889</v>
      </c>
      <c r="K9" s="31" t="s">
        <v>140</v>
      </c>
      <c r="L9" s="44"/>
      <c r="M9" s="44"/>
    </row>
    <row r="10" spans="1:13" x14ac:dyDescent="0.45">
      <c r="L10" s="38"/>
      <c r="M10" s="38"/>
    </row>
    <row r="11" spans="1:13" x14ac:dyDescent="0.45">
      <c r="L11" s="38"/>
      <c r="M11" s="38"/>
    </row>
    <row r="12" spans="1:13" ht="30" x14ac:dyDescent="0.45">
      <c r="A12" s="18"/>
      <c r="B12" s="38"/>
      <c r="C12" s="38"/>
      <c r="D12" s="38"/>
      <c r="E12" s="38"/>
      <c r="F12" s="29"/>
      <c r="G12" s="38"/>
      <c r="H12" s="38"/>
      <c r="I12" s="38"/>
      <c r="J12" s="38"/>
      <c r="K12" s="38"/>
      <c r="L12" s="38"/>
      <c r="M12" s="38"/>
    </row>
    <row r="13" spans="1:13" ht="30" x14ac:dyDescent="0.45">
      <c r="A13" s="30"/>
    </row>
    <row r="15" spans="1:13" x14ac:dyDescent="0.45">
      <c r="F15" s="9"/>
    </row>
  </sheetData>
  <mergeCells count="16">
    <mergeCell ref="A1:K1"/>
    <mergeCell ref="A2:K2"/>
    <mergeCell ref="A3:K3"/>
    <mergeCell ref="J5"/>
    <mergeCell ref="K5"/>
    <mergeCell ref="G4:K4"/>
    <mergeCell ref="F5"/>
    <mergeCell ref="B4:F4"/>
    <mergeCell ref="G5"/>
    <mergeCell ref="H5"/>
    <mergeCell ref="I5"/>
    <mergeCell ref="A4:A5"/>
    <mergeCell ref="B5"/>
    <mergeCell ref="C5"/>
    <mergeCell ref="D5"/>
    <mergeCell ref="E5"/>
  </mergeCells>
  <printOptions horizontalCentered="1" verticalCentered="1"/>
  <pageMargins left="0.7" right="0.7" top="0.75" bottom="0.75" header="0.3" footer="0.3"/>
  <pageSetup paperSize="9" scale="4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M10"/>
  <sheetViews>
    <sheetView rightToLeft="1" view="pageBreakPreview" zoomScale="55" zoomScaleNormal="100" zoomScaleSheetLayoutView="55" workbookViewId="0">
      <selection activeCell="A22" sqref="A22"/>
    </sheetView>
  </sheetViews>
  <sheetFormatPr defaultColWidth="9.140625" defaultRowHeight="24.75" x14ac:dyDescent="0.6"/>
  <cols>
    <col min="1" max="1" width="40.85546875" style="2" customWidth="1"/>
    <col min="2" max="2" width="19.28515625" style="2" customWidth="1"/>
    <col min="3" max="3" width="28.42578125" style="2" bestFit="1" customWidth="1"/>
    <col min="4" max="4" width="30.5703125" style="2" customWidth="1"/>
    <col min="5" max="5" width="26" style="2" customWidth="1"/>
    <col min="6" max="6" width="24.42578125" style="2" bestFit="1" customWidth="1"/>
    <col min="7" max="7" width="27.140625" style="2" customWidth="1"/>
    <col min="8" max="8" width="27.85546875" style="2" customWidth="1"/>
    <col min="9" max="9" width="28.42578125" style="2" bestFit="1" customWidth="1"/>
    <col min="10" max="10" width="9.140625" style="2" customWidth="1"/>
    <col min="11" max="11" width="27" style="2" customWidth="1"/>
    <col min="12" max="12" width="28.42578125" style="2" customWidth="1"/>
    <col min="13" max="16384" width="9.140625" style="2"/>
  </cols>
  <sheetData>
    <row r="1" spans="1:13" ht="33.75" x14ac:dyDescent="0.6">
      <c r="A1" s="53" t="s">
        <v>101</v>
      </c>
      <c r="B1" s="53"/>
      <c r="C1" s="53"/>
      <c r="D1" s="53"/>
      <c r="E1" s="53"/>
      <c r="F1" s="53"/>
      <c r="G1" s="53"/>
      <c r="H1" s="53"/>
      <c r="I1" s="53"/>
      <c r="J1" s="43"/>
      <c r="K1" s="43"/>
      <c r="L1" s="43"/>
      <c r="M1" s="43"/>
    </row>
    <row r="2" spans="1:13" ht="33.75" x14ac:dyDescent="0.6">
      <c r="A2" s="53" t="s">
        <v>111</v>
      </c>
      <c r="B2" s="53"/>
      <c r="C2" s="53"/>
      <c r="D2" s="53"/>
      <c r="E2" s="53"/>
      <c r="F2" s="53"/>
      <c r="G2" s="53"/>
      <c r="H2" s="53"/>
      <c r="I2" s="53"/>
      <c r="J2" s="43"/>
      <c r="K2" s="43"/>
      <c r="L2" s="43"/>
      <c r="M2" s="43"/>
    </row>
    <row r="3" spans="1:13" ht="33.75" x14ac:dyDescent="0.6">
      <c r="A3" s="53" t="s">
        <v>128</v>
      </c>
      <c r="B3" s="53"/>
      <c r="C3" s="53"/>
      <c r="D3" s="53"/>
      <c r="E3" s="53"/>
      <c r="F3" s="53"/>
      <c r="G3" s="53"/>
      <c r="H3" s="53"/>
      <c r="I3" s="53"/>
      <c r="J3" s="43"/>
      <c r="K3" s="43"/>
      <c r="L3" s="43"/>
      <c r="M3" s="43"/>
    </row>
    <row r="4" spans="1:13" ht="31.5" x14ac:dyDescent="0.75">
      <c r="A4" s="56" t="s">
        <v>44</v>
      </c>
      <c r="B4" s="68" t="s">
        <v>42</v>
      </c>
      <c r="C4" s="68" t="s">
        <v>42</v>
      </c>
      <c r="D4" s="68" t="s">
        <v>42</v>
      </c>
      <c r="E4" s="68" t="s">
        <v>42</v>
      </c>
      <c r="F4" s="68" t="s">
        <v>43</v>
      </c>
      <c r="G4" s="68" t="s">
        <v>43</v>
      </c>
      <c r="H4" s="68" t="s">
        <v>43</v>
      </c>
      <c r="I4" s="68"/>
      <c r="J4" s="44"/>
      <c r="K4" s="44"/>
      <c r="L4" s="44"/>
      <c r="M4" s="44"/>
    </row>
    <row r="5" spans="1:13" ht="31.5" x14ac:dyDescent="0.75">
      <c r="A5" s="56" t="s">
        <v>44</v>
      </c>
      <c r="B5" s="67" t="s">
        <v>60</v>
      </c>
      <c r="C5" s="57" t="s">
        <v>93</v>
      </c>
      <c r="D5" s="57" t="s">
        <v>94</v>
      </c>
      <c r="E5" s="56" t="s">
        <v>61</v>
      </c>
      <c r="F5" s="67" t="s">
        <v>60</v>
      </c>
      <c r="G5" s="67" t="s">
        <v>57</v>
      </c>
      <c r="H5" s="56" t="s">
        <v>58</v>
      </c>
      <c r="I5" s="56" t="s">
        <v>61</v>
      </c>
      <c r="J5" s="44"/>
      <c r="K5" s="44"/>
      <c r="L5" s="44"/>
      <c r="M5" s="44"/>
    </row>
    <row r="6" spans="1:13" ht="31.5" x14ac:dyDescent="0.75">
      <c r="A6" s="23" t="s">
        <v>75</v>
      </c>
      <c r="B6" s="24" t="s">
        <v>75</v>
      </c>
      <c r="C6" s="24" t="s">
        <v>75</v>
      </c>
      <c r="D6" s="24" t="s">
        <v>75</v>
      </c>
      <c r="E6" s="24" t="s">
        <v>75</v>
      </c>
      <c r="F6" s="32" t="s">
        <v>75</v>
      </c>
      <c r="G6" s="24" t="s">
        <v>75</v>
      </c>
      <c r="H6" s="24" t="s">
        <v>75</v>
      </c>
      <c r="I6" s="24" t="s">
        <v>75</v>
      </c>
      <c r="J6" s="44"/>
      <c r="K6" s="44"/>
      <c r="L6" s="44"/>
      <c r="M6" s="44"/>
    </row>
    <row r="7" spans="1:13" x14ac:dyDescent="0.6">
      <c r="A7" s="43"/>
      <c r="B7" s="43"/>
      <c r="C7" s="43"/>
      <c r="D7" s="43"/>
      <c r="E7" s="43"/>
      <c r="F7" s="45"/>
      <c r="G7" s="43"/>
      <c r="H7" s="43"/>
      <c r="I7" s="43"/>
      <c r="J7" s="43"/>
      <c r="K7" s="43"/>
      <c r="L7" s="43"/>
      <c r="M7" s="43"/>
    </row>
    <row r="8" spans="1:13" x14ac:dyDescent="0.6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 x14ac:dyDescent="0.6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1:13" x14ac:dyDescent="0.6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</sheetData>
  <mergeCells count="14">
    <mergeCell ref="A1:I1"/>
    <mergeCell ref="A2:I2"/>
    <mergeCell ref="A3:I3"/>
    <mergeCell ref="F5"/>
    <mergeCell ref="G5"/>
    <mergeCell ref="H5"/>
    <mergeCell ref="I5"/>
    <mergeCell ref="F4:I4"/>
    <mergeCell ref="A4:A5"/>
    <mergeCell ref="B5"/>
    <mergeCell ref="C5"/>
    <mergeCell ref="D5"/>
    <mergeCell ref="E5"/>
    <mergeCell ref="B4:E4"/>
  </mergeCells>
  <printOptions horizontalCentered="1" verticalCentered="1"/>
  <pageMargins left="0.7" right="0.7" top="0.75" bottom="0.75" header="0.3" footer="0.3"/>
  <pageSetup paperSize="9" scale="4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M13"/>
  <sheetViews>
    <sheetView rightToLeft="1" view="pageBreakPreview" zoomScale="80" zoomScaleNormal="100" zoomScaleSheetLayoutView="80" workbookViewId="0">
      <selection activeCell="A3" sqref="A3:F3"/>
    </sheetView>
  </sheetViews>
  <sheetFormatPr defaultColWidth="9.140625" defaultRowHeight="24.75" x14ac:dyDescent="0.6"/>
  <cols>
    <col min="1" max="1" width="40.85546875" style="2" customWidth="1"/>
    <col min="2" max="2" width="23" style="2" bestFit="1" customWidth="1"/>
    <col min="3" max="3" width="28" style="2" customWidth="1"/>
    <col min="4" max="4" width="23.42578125" style="2" customWidth="1"/>
    <col min="5" max="5" width="30.42578125" style="2" customWidth="1"/>
    <col min="6" max="6" width="25.140625" style="2" customWidth="1"/>
    <col min="7" max="7" width="9.140625" style="2" customWidth="1"/>
    <col min="8" max="10" width="9.140625" style="2"/>
    <col min="11" max="11" width="27" style="2" customWidth="1"/>
    <col min="12" max="12" width="28.42578125" style="2" customWidth="1"/>
    <col min="13" max="16384" width="9.140625" style="2"/>
  </cols>
  <sheetData>
    <row r="1" spans="1:13" ht="30" x14ac:dyDescent="0.6">
      <c r="A1" s="56" t="s">
        <v>101</v>
      </c>
      <c r="B1" s="56"/>
      <c r="C1" s="56"/>
      <c r="D1" s="56"/>
      <c r="E1" s="56"/>
      <c r="F1" s="56"/>
      <c r="G1" s="43"/>
      <c r="H1" s="43"/>
      <c r="I1" s="43"/>
      <c r="J1" s="43"/>
      <c r="K1" s="43"/>
      <c r="L1" s="43"/>
      <c r="M1" s="43"/>
    </row>
    <row r="2" spans="1:13" ht="30" x14ac:dyDescent="0.6">
      <c r="A2" s="69" t="s">
        <v>111</v>
      </c>
      <c r="B2" s="69"/>
      <c r="C2" s="69"/>
      <c r="D2" s="69"/>
      <c r="E2" s="69"/>
      <c r="F2" s="69"/>
      <c r="G2" s="43"/>
      <c r="H2" s="43"/>
      <c r="I2" s="43"/>
      <c r="J2" s="43"/>
      <c r="K2" s="43"/>
      <c r="L2" s="43"/>
      <c r="M2" s="43"/>
    </row>
    <row r="3" spans="1:13" ht="30" x14ac:dyDescent="0.6">
      <c r="A3" s="56" t="s">
        <v>128</v>
      </c>
      <c r="B3" s="56"/>
      <c r="C3" s="56"/>
      <c r="D3" s="56"/>
      <c r="E3" s="56"/>
      <c r="F3" s="56"/>
      <c r="G3" s="43"/>
      <c r="H3" s="43"/>
      <c r="I3" s="43"/>
      <c r="J3" s="43"/>
      <c r="K3" s="43"/>
      <c r="L3" s="43"/>
      <c r="M3" s="43"/>
    </row>
    <row r="4" spans="1:13" ht="31.5" x14ac:dyDescent="0.75">
      <c r="A4" s="56" t="s">
        <v>62</v>
      </c>
      <c r="B4" s="56"/>
      <c r="C4" s="56" t="s">
        <v>42</v>
      </c>
      <c r="D4" s="56" t="s">
        <v>42</v>
      </c>
      <c r="E4" s="56" t="s">
        <v>43</v>
      </c>
      <c r="F4" s="56" t="s">
        <v>43</v>
      </c>
      <c r="G4" s="44"/>
      <c r="H4" s="44"/>
      <c r="I4" s="44" t="s">
        <v>123</v>
      </c>
      <c r="J4" s="44"/>
      <c r="K4" s="44"/>
      <c r="L4" s="44"/>
      <c r="M4" s="44"/>
    </row>
    <row r="5" spans="1:13" ht="60" x14ac:dyDescent="0.75">
      <c r="A5" s="56" t="s">
        <v>63</v>
      </c>
      <c r="B5" s="56" t="s">
        <v>35</v>
      </c>
      <c r="C5" s="18" t="s">
        <v>64</v>
      </c>
      <c r="D5" s="18" t="s">
        <v>65</v>
      </c>
      <c r="E5" s="57" t="s">
        <v>64</v>
      </c>
      <c r="F5" s="18" t="s">
        <v>65</v>
      </c>
      <c r="G5" s="44"/>
      <c r="H5" s="44"/>
      <c r="I5" s="44"/>
      <c r="J5" s="44"/>
      <c r="K5" s="44"/>
      <c r="L5" s="44"/>
      <c r="M5" s="44"/>
    </row>
    <row r="6" spans="1:13" ht="31.5" x14ac:dyDescent="0.75">
      <c r="A6" s="20" t="s">
        <v>74</v>
      </c>
      <c r="B6" s="20" t="s">
        <v>74</v>
      </c>
      <c r="C6" s="20" t="s">
        <v>74</v>
      </c>
      <c r="D6" s="20" t="s">
        <v>74</v>
      </c>
      <c r="E6" s="20" t="s">
        <v>74</v>
      </c>
      <c r="F6" s="22" t="s">
        <v>74</v>
      </c>
      <c r="G6" s="44"/>
      <c r="H6" s="44"/>
      <c r="I6" s="44"/>
      <c r="J6" s="44"/>
      <c r="K6" s="44"/>
      <c r="L6" s="44"/>
      <c r="M6" s="44"/>
    </row>
    <row r="7" spans="1:13" x14ac:dyDescent="0.6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x14ac:dyDescent="0.6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 x14ac:dyDescent="0.6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1:13" x14ac:dyDescent="0.6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3" spans="1:13" x14ac:dyDescent="0.6">
      <c r="F13" s="9"/>
    </row>
  </sheetData>
  <mergeCells count="9">
    <mergeCell ref="A1:F1"/>
    <mergeCell ref="A2:F2"/>
    <mergeCell ref="A3:F3"/>
    <mergeCell ref="E5"/>
    <mergeCell ref="E4:F4"/>
    <mergeCell ref="A5"/>
    <mergeCell ref="B5"/>
    <mergeCell ref="A4:B4"/>
    <mergeCell ref="C4:D4"/>
  </mergeCells>
  <printOptions horizontalCentered="1" verticalCentered="1"/>
  <pageMargins left="0.7" right="0.7" top="0.75" bottom="0.75" header="0.3" footer="0.3"/>
  <pageSetup paperSize="9" scale="47" fitToWidth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N16"/>
  <sheetViews>
    <sheetView rightToLeft="1" tabSelected="1" view="pageBreakPreview" zoomScale="85" zoomScaleNormal="100" zoomScaleSheetLayoutView="85" workbookViewId="0">
      <selection activeCell="A14" sqref="A14"/>
    </sheetView>
  </sheetViews>
  <sheetFormatPr defaultColWidth="9.140625" defaultRowHeight="24.75" x14ac:dyDescent="0.6"/>
  <cols>
    <col min="1" max="1" width="55.42578125" style="2" customWidth="1"/>
    <col min="2" max="2" width="23.85546875" style="2" customWidth="1"/>
    <col min="3" max="3" width="25.28515625" style="2" customWidth="1"/>
    <col min="4" max="4" width="9.140625" style="2" customWidth="1"/>
    <col min="5" max="10" width="9.140625" style="2"/>
    <col min="11" max="11" width="27" style="2" customWidth="1"/>
    <col min="12" max="12" width="28.42578125" style="2" customWidth="1"/>
    <col min="13" max="16384" width="9.140625" style="2"/>
  </cols>
  <sheetData>
    <row r="1" spans="1:14" s="5" customFormat="1" ht="30" x14ac:dyDescent="0.75">
      <c r="A1" s="56" t="s">
        <v>101</v>
      </c>
      <c r="B1" s="56"/>
      <c r="C1" s="56"/>
      <c r="D1" s="4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5" customFormat="1" ht="30" x14ac:dyDescent="0.75">
      <c r="A2" s="62" t="s">
        <v>111</v>
      </c>
      <c r="B2" s="62"/>
      <c r="C2" s="62"/>
      <c r="D2" s="4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5" customFormat="1" ht="30" x14ac:dyDescent="0.75">
      <c r="A3" s="56" t="s">
        <v>128</v>
      </c>
      <c r="B3" s="56"/>
      <c r="C3" s="56"/>
      <c r="D3" s="4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31.5" x14ac:dyDescent="0.75">
      <c r="A4" s="56" t="s">
        <v>66</v>
      </c>
      <c r="B4" s="56" t="s">
        <v>42</v>
      </c>
      <c r="C4" s="16" t="s">
        <v>129</v>
      </c>
      <c r="D4" s="44"/>
    </row>
    <row r="5" spans="1:14" ht="31.5" x14ac:dyDescent="0.75">
      <c r="A5" s="56" t="s">
        <v>66</v>
      </c>
      <c r="B5" s="56" t="s">
        <v>38</v>
      </c>
      <c r="C5" s="56" t="s">
        <v>38</v>
      </c>
      <c r="D5" s="44"/>
    </row>
    <row r="6" spans="1:14" ht="31.5" x14ac:dyDescent="0.75">
      <c r="A6" s="25" t="s">
        <v>67</v>
      </c>
      <c r="B6" s="19">
        <v>0</v>
      </c>
      <c r="C6" s="19">
        <v>6691250000</v>
      </c>
      <c r="D6" s="44"/>
    </row>
    <row r="7" spans="1:14" ht="30" x14ac:dyDescent="0.6">
      <c r="A7" s="25" t="s">
        <v>68</v>
      </c>
      <c r="B7" s="19">
        <v>0</v>
      </c>
      <c r="C7" s="19">
        <v>0</v>
      </c>
      <c r="D7" s="43"/>
    </row>
    <row r="8" spans="1:14" ht="30" x14ac:dyDescent="0.6">
      <c r="A8" s="25" t="s">
        <v>69</v>
      </c>
      <c r="B8" s="19">
        <v>0</v>
      </c>
      <c r="C8" s="19">
        <v>0</v>
      </c>
      <c r="D8" s="43"/>
    </row>
    <row r="9" spans="1:14" ht="30" x14ac:dyDescent="0.6">
      <c r="A9" s="17" t="s">
        <v>61</v>
      </c>
      <c r="B9" s="19">
        <v>0</v>
      </c>
      <c r="C9" s="19">
        <v>6691250000</v>
      </c>
      <c r="D9" s="43"/>
    </row>
    <row r="10" spans="1:14" x14ac:dyDescent="0.6">
      <c r="A10" s="43"/>
      <c r="B10" s="43"/>
      <c r="C10" s="43"/>
      <c r="D10" s="43"/>
    </row>
    <row r="16" spans="1:14" x14ac:dyDescent="0.6">
      <c r="F16" s="9"/>
    </row>
  </sheetData>
  <mergeCells count="7">
    <mergeCell ref="A1:C1"/>
    <mergeCell ref="A2:C2"/>
    <mergeCell ref="A3:C3"/>
    <mergeCell ref="A4:A5"/>
    <mergeCell ref="B5"/>
    <mergeCell ref="B4"/>
    <mergeCell ref="C5"/>
  </mergeCells>
  <printOptions horizontalCentered="1" verticalCentered="1"/>
  <pageMargins left="0.7" right="0.7" top="0.75" bottom="0.75" header="0.3" footer="0.3"/>
  <pageSetup paperSize="9" scale="4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N16"/>
  <sheetViews>
    <sheetView rightToLeft="1" view="pageBreakPreview" zoomScaleNormal="100" zoomScaleSheetLayoutView="100" workbookViewId="0">
      <selection activeCell="C13" sqref="C13"/>
    </sheetView>
  </sheetViews>
  <sheetFormatPr defaultColWidth="9.140625" defaultRowHeight="24.75" x14ac:dyDescent="0.6"/>
  <cols>
    <col min="1" max="1" width="40.85546875" style="2" customWidth="1"/>
    <col min="2" max="2" width="24.140625" style="2" customWidth="1"/>
    <col min="3" max="3" width="26.42578125" style="2" bestFit="1" customWidth="1"/>
    <col min="4" max="4" width="25.5703125" style="2" customWidth="1"/>
    <col min="5" max="5" width="9.140625" style="2" customWidth="1"/>
    <col min="6" max="10" width="9.140625" style="2"/>
    <col min="11" max="11" width="27" style="2" customWidth="1"/>
    <col min="12" max="12" width="28.42578125" style="2" customWidth="1"/>
    <col min="13" max="16384" width="9.140625" style="2"/>
  </cols>
  <sheetData>
    <row r="1" spans="1:14" s="5" customFormat="1" ht="30" x14ac:dyDescent="0.75">
      <c r="A1" s="56" t="s">
        <v>101</v>
      </c>
      <c r="B1" s="56"/>
      <c r="C1" s="56"/>
      <c r="D1" s="56"/>
      <c r="E1" s="42"/>
      <c r="F1" s="2"/>
      <c r="G1" s="2"/>
      <c r="H1" s="2"/>
      <c r="I1" s="2"/>
      <c r="J1" s="2"/>
      <c r="K1" s="2"/>
      <c r="L1" s="2"/>
      <c r="M1" s="2"/>
      <c r="N1" s="2"/>
    </row>
    <row r="2" spans="1:14" s="5" customFormat="1" ht="30" x14ac:dyDescent="0.75">
      <c r="A2" s="62" t="s">
        <v>111</v>
      </c>
      <c r="B2" s="62"/>
      <c r="C2" s="62"/>
      <c r="D2" s="62"/>
      <c r="E2" s="42"/>
      <c r="F2" s="2"/>
      <c r="G2" s="2"/>
      <c r="H2" s="2"/>
      <c r="I2" s="2"/>
      <c r="J2" s="2"/>
      <c r="K2" s="2"/>
      <c r="L2" s="2"/>
      <c r="M2" s="2"/>
      <c r="N2" s="2"/>
    </row>
    <row r="3" spans="1:14" s="5" customFormat="1" ht="30" x14ac:dyDescent="0.75">
      <c r="A3" s="56" t="s">
        <v>128</v>
      </c>
      <c r="B3" s="56"/>
      <c r="C3" s="56"/>
      <c r="D3" s="56"/>
      <c r="E3" s="42"/>
      <c r="F3" s="2"/>
      <c r="G3" s="2"/>
      <c r="H3" s="2"/>
      <c r="I3" s="2"/>
      <c r="J3" s="2"/>
      <c r="K3" s="2"/>
      <c r="L3" s="2"/>
      <c r="M3" s="2"/>
      <c r="N3" s="2"/>
    </row>
    <row r="4" spans="1:14" ht="60" x14ac:dyDescent="0.6">
      <c r="A4" s="56" t="s">
        <v>44</v>
      </c>
      <c r="B4" s="56" t="s">
        <v>38</v>
      </c>
      <c r="C4" s="56" t="s">
        <v>59</v>
      </c>
      <c r="D4" s="52" t="s">
        <v>10</v>
      </c>
      <c r="E4" s="43"/>
      <c r="I4" s="2" t="s">
        <v>123</v>
      </c>
    </row>
    <row r="5" spans="1:14" ht="30" x14ac:dyDescent="0.6">
      <c r="A5" s="25" t="s">
        <v>70</v>
      </c>
      <c r="B5" s="19">
        <v>4928538126</v>
      </c>
      <c r="C5" s="19" t="s">
        <v>141</v>
      </c>
      <c r="D5" s="19">
        <v>2.8E-3</v>
      </c>
      <c r="E5" s="43"/>
    </row>
    <row r="6" spans="1:14" ht="30" x14ac:dyDescent="0.6">
      <c r="A6" s="25" t="s">
        <v>71</v>
      </c>
      <c r="B6" s="19">
        <v>0</v>
      </c>
      <c r="C6" s="19" t="s">
        <v>99</v>
      </c>
      <c r="D6" s="19" t="s">
        <v>99</v>
      </c>
      <c r="E6" s="43"/>
    </row>
    <row r="7" spans="1:14" ht="30" x14ac:dyDescent="0.6">
      <c r="A7" s="25" t="s">
        <v>72</v>
      </c>
      <c r="B7" s="19">
        <v>0</v>
      </c>
      <c r="C7" s="19" t="s">
        <v>99</v>
      </c>
      <c r="D7" s="19" t="s">
        <v>99</v>
      </c>
      <c r="E7" s="43"/>
    </row>
    <row r="8" spans="1:14" x14ac:dyDescent="0.6">
      <c r="A8" s="43"/>
      <c r="B8" s="43"/>
      <c r="C8" s="43"/>
      <c r="D8" s="43"/>
      <c r="E8" s="43"/>
    </row>
    <row r="9" spans="1:14" x14ac:dyDescent="0.6">
      <c r="A9" s="43"/>
      <c r="B9" s="43"/>
      <c r="C9" s="43"/>
      <c r="D9" s="43"/>
      <c r="E9" s="43"/>
    </row>
    <row r="10" spans="1:14" x14ac:dyDescent="0.6">
      <c r="A10" s="43"/>
      <c r="B10" s="43"/>
      <c r="C10" s="43"/>
      <c r="D10" s="43"/>
      <c r="E10" s="43"/>
    </row>
    <row r="16" spans="1:14" x14ac:dyDescent="0.6">
      <c r="F16" s="9"/>
    </row>
  </sheetData>
  <mergeCells count="6">
    <mergeCell ref="A4"/>
    <mergeCell ref="B4"/>
    <mergeCell ref="C4"/>
    <mergeCell ref="A1:D1"/>
    <mergeCell ref="A2:D2"/>
    <mergeCell ref="A3:D3"/>
  </mergeCells>
  <printOptions horizontalCentered="1" verticalCentered="1"/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13"/>
  <sheetViews>
    <sheetView rightToLeft="1" view="pageBreakPreview" zoomScale="70" zoomScaleNormal="55" zoomScaleSheetLayoutView="70" workbookViewId="0">
      <selection activeCell="B15" sqref="B15"/>
    </sheetView>
  </sheetViews>
  <sheetFormatPr defaultColWidth="9.140625" defaultRowHeight="18.75" x14ac:dyDescent="0.45"/>
  <cols>
    <col min="1" max="1" width="40.85546875" style="1" customWidth="1"/>
    <col min="2" max="2" width="30.140625" style="1" customWidth="1"/>
    <col min="3" max="3" width="21.28515625" style="1" customWidth="1"/>
    <col min="4" max="4" width="20.85546875" style="1" bestFit="1" customWidth="1"/>
    <col min="5" max="5" width="17.5703125" style="1" bestFit="1" customWidth="1"/>
    <col min="6" max="6" width="29.85546875" style="1" bestFit="1" customWidth="1"/>
    <col min="7" max="7" width="21.5703125" style="1" bestFit="1" customWidth="1"/>
    <col min="8" max="8" width="20.85546875" style="1" bestFit="1" customWidth="1"/>
    <col min="9" max="9" width="17.5703125" style="1" bestFit="1" customWidth="1"/>
    <col min="10" max="10" width="9.140625" style="1" customWidth="1"/>
    <col min="11" max="11" width="27" style="1" customWidth="1"/>
    <col min="12" max="12" width="28.42578125" style="1" customWidth="1"/>
    <col min="13" max="16384" width="9.140625" style="1"/>
  </cols>
  <sheetData>
    <row r="1" spans="1:13" ht="30" x14ac:dyDescent="0.45">
      <c r="A1" s="56" t="s">
        <v>101</v>
      </c>
      <c r="B1" s="56"/>
      <c r="C1" s="56"/>
      <c r="D1" s="56"/>
      <c r="E1" s="56"/>
      <c r="F1" s="56"/>
      <c r="G1" s="56"/>
      <c r="H1" s="56"/>
      <c r="I1" s="56"/>
      <c r="J1" s="38"/>
      <c r="K1" s="38"/>
      <c r="L1" s="38"/>
      <c r="M1" s="38"/>
    </row>
    <row r="2" spans="1:13" ht="33.75" x14ac:dyDescent="0.45">
      <c r="A2" s="55" t="s">
        <v>112</v>
      </c>
      <c r="B2" s="55"/>
      <c r="C2" s="55"/>
      <c r="D2" s="55"/>
      <c r="E2" s="55"/>
      <c r="F2" s="55"/>
      <c r="G2" s="55"/>
      <c r="H2" s="55"/>
      <c r="I2" s="55"/>
      <c r="J2" s="38"/>
      <c r="K2" s="38"/>
      <c r="L2" s="38"/>
      <c r="M2" s="38"/>
    </row>
    <row r="3" spans="1:13" ht="33.75" x14ac:dyDescent="0.45">
      <c r="A3" s="55" t="s">
        <v>128</v>
      </c>
      <c r="B3" s="55"/>
      <c r="C3" s="55"/>
      <c r="D3" s="55"/>
      <c r="E3" s="55"/>
      <c r="F3" s="55"/>
      <c r="G3" s="55"/>
      <c r="H3" s="55"/>
      <c r="I3" s="55"/>
      <c r="J3" s="51"/>
      <c r="K3" s="51"/>
      <c r="L3" s="51"/>
      <c r="M3" s="51"/>
    </row>
    <row r="4" spans="1:13" ht="31.5" x14ac:dyDescent="0.75">
      <c r="A4" s="56" t="s">
        <v>0</v>
      </c>
      <c r="B4" s="56" t="s">
        <v>125</v>
      </c>
      <c r="C4" s="56" t="s">
        <v>1</v>
      </c>
      <c r="D4" s="56" t="s">
        <v>1</v>
      </c>
      <c r="E4" s="56" t="s">
        <v>1</v>
      </c>
      <c r="F4" s="56" t="str">
        <f>سهام!I4</f>
        <v>1403/02/31</v>
      </c>
      <c r="G4" s="56" t="s">
        <v>3</v>
      </c>
      <c r="H4" s="56" t="s">
        <v>3</v>
      </c>
      <c r="I4" s="56"/>
      <c r="J4" s="38"/>
      <c r="K4" s="38"/>
      <c r="L4" s="38"/>
      <c r="M4" s="44"/>
    </row>
    <row r="5" spans="1:13" ht="31.5" x14ac:dyDescent="0.75">
      <c r="A5" s="56" t="s">
        <v>0</v>
      </c>
      <c r="B5" s="56" t="s">
        <v>12</v>
      </c>
      <c r="C5" s="56" t="s">
        <v>13</v>
      </c>
      <c r="D5" s="56" t="s">
        <v>14</v>
      </c>
      <c r="E5" s="56" t="s">
        <v>15</v>
      </c>
      <c r="F5" s="56" t="s">
        <v>12</v>
      </c>
      <c r="G5" s="56" t="s">
        <v>13</v>
      </c>
      <c r="H5" s="56" t="s">
        <v>14</v>
      </c>
      <c r="I5" s="56" t="s">
        <v>15</v>
      </c>
      <c r="J5" s="38"/>
      <c r="K5" s="38"/>
      <c r="L5" s="38"/>
      <c r="M5" s="44"/>
    </row>
    <row r="6" spans="1:13" ht="31.5" x14ac:dyDescent="0.75">
      <c r="A6" s="20" t="s">
        <v>73</v>
      </c>
      <c r="B6" s="20" t="s">
        <v>73</v>
      </c>
      <c r="C6" s="20" t="s">
        <v>73</v>
      </c>
      <c r="D6" s="20" t="s">
        <v>73</v>
      </c>
      <c r="E6" s="20" t="s">
        <v>73</v>
      </c>
      <c r="F6" s="22" t="s">
        <v>73</v>
      </c>
      <c r="G6" s="20" t="s">
        <v>73</v>
      </c>
      <c r="H6" s="20" t="s">
        <v>73</v>
      </c>
      <c r="I6" s="20" t="s">
        <v>73</v>
      </c>
      <c r="J6" s="38"/>
      <c r="K6" s="38"/>
      <c r="L6" s="38"/>
      <c r="M6" s="44"/>
    </row>
    <row r="7" spans="1:13" x14ac:dyDescent="0.4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x14ac:dyDescent="0.4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 x14ac:dyDescent="0.4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 x14ac:dyDescent="0.4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3" spans="1:13" x14ac:dyDescent="0.45">
      <c r="F13" s="9"/>
    </row>
  </sheetData>
  <mergeCells count="14">
    <mergeCell ref="A1:I1"/>
    <mergeCell ref="A2:I2"/>
    <mergeCell ref="A3:I3"/>
    <mergeCell ref="F5"/>
    <mergeCell ref="G5"/>
    <mergeCell ref="H5"/>
    <mergeCell ref="I5"/>
    <mergeCell ref="F4:I4"/>
    <mergeCell ref="A4:A5"/>
    <mergeCell ref="B5"/>
    <mergeCell ref="C5"/>
    <mergeCell ref="D5"/>
    <mergeCell ref="E5"/>
    <mergeCell ref="B4:E4"/>
  </mergeCells>
  <printOptions horizontalCentered="1" verticalCentered="1"/>
  <pageMargins left="0.7" right="0.7" top="0.75" bottom="0.75" header="0.3" footer="0.3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712A8-D3A8-42D4-8374-4F047EBD691F}">
  <sheetPr>
    <tabColor rgb="FF92D050"/>
  </sheetPr>
  <dimension ref="A1:M7"/>
  <sheetViews>
    <sheetView rightToLeft="1" view="pageBreakPreview" zoomScale="55" zoomScaleNormal="100" zoomScaleSheetLayoutView="55" workbookViewId="0">
      <selection activeCell="E25" sqref="E25"/>
    </sheetView>
  </sheetViews>
  <sheetFormatPr defaultRowHeight="15" x14ac:dyDescent="0.25"/>
  <cols>
    <col min="1" max="1" width="40.85546875" customWidth="1"/>
    <col min="3" max="3" width="20.7109375" customWidth="1"/>
    <col min="4" max="4" width="21.85546875" customWidth="1"/>
    <col min="5" max="5" width="8.7109375" customWidth="1"/>
    <col min="6" max="6" width="25.5703125" customWidth="1"/>
    <col min="7" max="7" width="8.42578125" customWidth="1"/>
    <col min="8" max="8" width="13.28515625" customWidth="1"/>
    <col min="9" max="9" width="9.140625" customWidth="1"/>
    <col min="10" max="10" width="15.5703125" bestFit="1" customWidth="1"/>
    <col min="11" max="11" width="22" bestFit="1" customWidth="1"/>
    <col min="12" max="12" width="23.140625" customWidth="1"/>
    <col min="13" max="13" width="20.5703125" customWidth="1"/>
  </cols>
  <sheetData>
    <row r="1" spans="1:13" ht="33.75" x14ac:dyDescent="0.25">
      <c r="A1" s="53" t="s">
        <v>101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33.75" x14ac:dyDescent="0.25">
      <c r="A2" s="55" t="s">
        <v>112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33.75" x14ac:dyDescent="0.25">
      <c r="A3" s="53" t="s">
        <v>128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ht="33.75" x14ac:dyDescent="0.25">
      <c r="A4" s="53" t="s">
        <v>103</v>
      </c>
      <c r="B4" s="53" t="s">
        <v>125</v>
      </c>
      <c r="C4" s="53" t="s">
        <v>1</v>
      </c>
      <c r="D4" s="53" t="s">
        <v>1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129</v>
      </c>
      <c r="J4" s="53" t="s">
        <v>3</v>
      </c>
      <c r="K4" s="53" t="s">
        <v>3</v>
      </c>
      <c r="L4" s="53" t="s">
        <v>3</v>
      </c>
      <c r="M4" s="53" t="s">
        <v>3</v>
      </c>
    </row>
    <row r="5" spans="1:13" ht="51.75" customHeight="1" x14ac:dyDescent="0.25">
      <c r="A5" s="53" t="s">
        <v>0</v>
      </c>
      <c r="B5" s="53" t="s">
        <v>4</v>
      </c>
      <c r="C5" s="54" t="s">
        <v>113</v>
      </c>
      <c r="D5" s="54" t="s">
        <v>114</v>
      </c>
      <c r="E5" s="53" t="s">
        <v>7</v>
      </c>
      <c r="F5" s="53" t="s">
        <v>7</v>
      </c>
      <c r="G5" s="53" t="s">
        <v>8</v>
      </c>
      <c r="H5" s="53" t="s">
        <v>8</v>
      </c>
      <c r="I5" s="53" t="s">
        <v>4</v>
      </c>
      <c r="J5" s="54" t="s">
        <v>108</v>
      </c>
      <c r="K5" s="54" t="s">
        <v>113</v>
      </c>
      <c r="L5" s="54" t="s">
        <v>114</v>
      </c>
      <c r="M5" s="54" t="s">
        <v>10</v>
      </c>
    </row>
    <row r="6" spans="1:13" ht="67.5" x14ac:dyDescent="0.25">
      <c r="A6" s="53" t="s">
        <v>0</v>
      </c>
      <c r="B6" s="53" t="s">
        <v>4</v>
      </c>
      <c r="C6" s="53" t="s">
        <v>5</v>
      </c>
      <c r="D6" s="54" t="s">
        <v>6</v>
      </c>
      <c r="E6" s="26" t="s">
        <v>4</v>
      </c>
      <c r="F6" s="27" t="s">
        <v>79</v>
      </c>
      <c r="G6" s="26" t="s">
        <v>4</v>
      </c>
      <c r="H6" s="27" t="s">
        <v>11</v>
      </c>
      <c r="I6" s="53" t="s">
        <v>4</v>
      </c>
      <c r="J6" s="53" t="s">
        <v>9</v>
      </c>
      <c r="K6" s="53" t="s">
        <v>5</v>
      </c>
      <c r="L6" s="54" t="s">
        <v>6</v>
      </c>
      <c r="M6" s="54" t="s">
        <v>10</v>
      </c>
    </row>
    <row r="7" spans="1:13" ht="33.75" x14ac:dyDescent="0.25">
      <c r="A7" s="27" t="s">
        <v>109</v>
      </c>
      <c r="B7" s="26">
        <v>1</v>
      </c>
      <c r="C7" s="28">
        <v>1500</v>
      </c>
      <c r="D7" s="28">
        <v>1500</v>
      </c>
      <c r="E7" s="28">
        <v>0</v>
      </c>
      <c r="F7" s="28">
        <v>0</v>
      </c>
      <c r="G7" s="26">
        <v>0</v>
      </c>
      <c r="H7" s="26">
        <v>0</v>
      </c>
      <c r="I7" s="28">
        <v>1</v>
      </c>
      <c r="J7" s="28">
        <v>0</v>
      </c>
      <c r="K7" s="28">
        <v>1500</v>
      </c>
      <c r="L7" s="28">
        <v>1500</v>
      </c>
      <c r="M7" s="50" t="s">
        <v>110</v>
      </c>
    </row>
  </sheetData>
  <mergeCells count="17">
    <mergeCell ref="G5:H5"/>
    <mergeCell ref="I5:I6"/>
    <mergeCell ref="J5:J6"/>
    <mergeCell ref="K5:K6"/>
    <mergeCell ref="L5:L6"/>
    <mergeCell ref="A1:M1"/>
    <mergeCell ref="A2:M2"/>
    <mergeCell ref="A3:M3"/>
    <mergeCell ref="A4:A6"/>
    <mergeCell ref="B4:D4"/>
    <mergeCell ref="E4:H4"/>
    <mergeCell ref="I4:M4"/>
    <mergeCell ref="B5:B6"/>
    <mergeCell ref="C5:C6"/>
    <mergeCell ref="D5:D6"/>
    <mergeCell ref="M5:M6"/>
    <mergeCell ref="E5:F5"/>
  </mergeCells>
  <pageMargins left="0.7" right="0.7" top="0.75" bottom="0.75" header="0.3" footer="0.3"/>
  <pageSetup paperSize="9" scale="3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U15"/>
  <sheetViews>
    <sheetView rightToLeft="1" view="pageBreakPreview" topLeftCell="D1" zoomScale="55" zoomScaleNormal="100" zoomScaleSheetLayoutView="55" workbookViewId="0">
      <selection activeCell="O12" sqref="O12"/>
    </sheetView>
  </sheetViews>
  <sheetFormatPr defaultColWidth="9.140625" defaultRowHeight="22.5" x14ac:dyDescent="0.55000000000000004"/>
  <cols>
    <col min="1" max="1" width="40.85546875" style="3" customWidth="1"/>
    <col min="2" max="2" width="13.42578125" style="3" customWidth="1"/>
    <col min="3" max="3" width="18.7109375" style="3" customWidth="1"/>
    <col min="4" max="4" width="16" style="3" bestFit="1" customWidth="1"/>
    <col min="5" max="5" width="19.85546875" style="3" bestFit="1" customWidth="1"/>
    <col min="6" max="6" width="9.42578125" style="3" customWidth="1"/>
    <col min="7" max="7" width="8.42578125" style="3" customWidth="1"/>
    <col min="8" max="8" width="13.28515625" style="3" customWidth="1"/>
    <col min="9" max="9" width="19.140625" style="3" bestFit="1" customWidth="1"/>
    <col min="10" max="10" width="24" style="3" bestFit="1" customWidth="1"/>
    <col min="11" max="11" width="8" style="3" bestFit="1" customWidth="1"/>
    <col min="12" max="12" width="24.5703125" style="3" bestFit="1" customWidth="1"/>
    <col min="13" max="13" width="12.28515625" style="3" customWidth="1"/>
    <col min="14" max="14" width="24.5703125" style="3" bestFit="1" customWidth="1"/>
    <col min="15" max="15" width="13.42578125" style="3" customWidth="1"/>
    <col min="16" max="16" width="15" style="3" bestFit="1" customWidth="1"/>
    <col min="17" max="17" width="19.140625" style="3" bestFit="1" customWidth="1"/>
    <col min="18" max="18" width="21.42578125" style="3" customWidth="1"/>
    <col min="19" max="19" width="19.140625" style="3" customWidth="1"/>
    <col min="20" max="16384" width="9.140625" style="3"/>
  </cols>
  <sheetData>
    <row r="1" spans="1:21" ht="30" x14ac:dyDescent="0.55000000000000004">
      <c r="A1" s="56" t="s">
        <v>101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1" ht="30" x14ac:dyDescent="0.55000000000000004">
      <c r="A2" s="62" t="s">
        <v>112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21" ht="30" x14ac:dyDescent="0.55000000000000004">
      <c r="A3" s="56" t="s">
        <v>128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12"/>
      <c r="U3" s="12"/>
    </row>
    <row r="4" spans="1:21" s="11" customFormat="1" ht="30" x14ac:dyDescent="0.6">
      <c r="A4" s="56" t="s">
        <v>16</v>
      </c>
      <c r="B4" s="56"/>
      <c r="C4" s="56" t="s">
        <v>16</v>
      </c>
      <c r="D4" s="56" t="s">
        <v>16</v>
      </c>
      <c r="E4" s="56" t="s">
        <v>16</v>
      </c>
      <c r="F4" s="56" t="s">
        <v>16</v>
      </c>
      <c r="G4" s="56" t="s">
        <v>16</v>
      </c>
      <c r="H4" s="56" t="s">
        <v>125</v>
      </c>
      <c r="I4" s="56"/>
      <c r="J4" s="56" t="s">
        <v>1</v>
      </c>
      <c r="K4" s="56" t="s">
        <v>2</v>
      </c>
      <c r="L4" s="56"/>
      <c r="M4" s="56"/>
      <c r="N4" s="59"/>
      <c r="O4" s="60" t="s">
        <v>129</v>
      </c>
      <c r="P4" s="61"/>
      <c r="Q4" s="61"/>
      <c r="R4" s="61"/>
      <c r="S4" s="59"/>
    </row>
    <row r="5" spans="1:21" s="4" customFormat="1" ht="60" x14ac:dyDescent="0.25">
      <c r="A5" s="56" t="s">
        <v>17</v>
      </c>
      <c r="B5" s="57" t="s">
        <v>18</v>
      </c>
      <c r="C5" s="57" t="s">
        <v>19</v>
      </c>
      <c r="D5" s="56" t="s">
        <v>20</v>
      </c>
      <c r="E5" s="57" t="s">
        <v>78</v>
      </c>
      <c r="F5" s="18" t="s">
        <v>76</v>
      </c>
      <c r="G5" s="57" t="s">
        <v>77</v>
      </c>
      <c r="H5" s="56" t="s">
        <v>4</v>
      </c>
      <c r="I5" s="57" t="s">
        <v>79</v>
      </c>
      <c r="J5" s="57" t="s">
        <v>80</v>
      </c>
      <c r="K5" s="57" t="s">
        <v>7</v>
      </c>
      <c r="L5" s="57"/>
      <c r="M5" s="57" t="s">
        <v>8</v>
      </c>
      <c r="N5" s="58"/>
      <c r="O5" s="56" t="s">
        <v>4</v>
      </c>
      <c r="P5" s="57" t="s">
        <v>23</v>
      </c>
      <c r="Q5" s="57" t="s">
        <v>79</v>
      </c>
      <c r="R5" s="57" t="s">
        <v>82</v>
      </c>
      <c r="S5" s="57" t="s">
        <v>96</v>
      </c>
    </row>
    <row r="6" spans="1:21" s="4" customFormat="1" ht="62.25" customHeight="1" x14ac:dyDescent="0.25">
      <c r="A6" s="56" t="s">
        <v>17</v>
      </c>
      <c r="B6" s="57" t="s">
        <v>18</v>
      </c>
      <c r="C6" s="57"/>
      <c r="D6" s="56"/>
      <c r="E6" s="56" t="s">
        <v>21</v>
      </c>
      <c r="F6" s="18"/>
      <c r="G6" s="56" t="s">
        <v>15</v>
      </c>
      <c r="H6" s="56" t="s">
        <v>4</v>
      </c>
      <c r="I6" s="56" t="s">
        <v>5</v>
      </c>
      <c r="J6" s="57" t="s">
        <v>6</v>
      </c>
      <c r="K6" s="16" t="s">
        <v>4</v>
      </c>
      <c r="L6" s="18" t="s">
        <v>98</v>
      </c>
      <c r="M6" s="18" t="s">
        <v>4</v>
      </c>
      <c r="N6" s="18" t="s">
        <v>81</v>
      </c>
      <c r="O6" s="56"/>
      <c r="P6" s="57" t="s">
        <v>23</v>
      </c>
      <c r="Q6" s="56" t="s">
        <v>5</v>
      </c>
      <c r="R6" s="56" t="s">
        <v>6</v>
      </c>
      <c r="S6" s="57" t="s">
        <v>10</v>
      </c>
    </row>
    <row r="7" spans="1:21" s="4" customFormat="1" ht="30" x14ac:dyDescent="0.25">
      <c r="A7" s="40" t="s">
        <v>121</v>
      </c>
      <c r="B7" s="40" t="s">
        <v>121</v>
      </c>
      <c r="C7" s="40" t="s">
        <v>121</v>
      </c>
      <c r="D7" s="40" t="s">
        <v>121</v>
      </c>
      <c r="E7" s="40" t="s">
        <v>121</v>
      </c>
      <c r="F7" s="40" t="s">
        <v>121</v>
      </c>
      <c r="G7" s="40" t="s">
        <v>121</v>
      </c>
      <c r="H7" s="40" t="s">
        <v>121</v>
      </c>
      <c r="I7" s="40" t="s">
        <v>121</v>
      </c>
      <c r="J7" s="40" t="s">
        <v>121</v>
      </c>
      <c r="K7" s="40" t="s">
        <v>121</v>
      </c>
      <c r="L7" s="40" t="s">
        <v>121</v>
      </c>
      <c r="M7" s="40" t="s">
        <v>121</v>
      </c>
      <c r="N7" s="40" t="s">
        <v>121</v>
      </c>
      <c r="O7" s="40" t="s">
        <v>121</v>
      </c>
      <c r="P7" s="40" t="s">
        <v>121</v>
      </c>
      <c r="Q7" s="40" t="s">
        <v>121</v>
      </c>
      <c r="R7" s="40" t="s">
        <v>121</v>
      </c>
      <c r="S7" s="40" t="s">
        <v>121</v>
      </c>
    </row>
    <row r="8" spans="1:21" ht="31.5" x14ac:dyDescent="0.55000000000000004">
      <c r="A8" s="13"/>
      <c r="B8" s="13"/>
      <c r="C8" s="13"/>
      <c r="D8" s="14"/>
    </row>
    <row r="9" spans="1:21" ht="31.5" x14ac:dyDescent="0.55000000000000004">
      <c r="A9" s="13"/>
      <c r="B9" s="13"/>
      <c r="C9" s="13"/>
      <c r="D9" s="14"/>
    </row>
    <row r="11" spans="1:21" x14ac:dyDescent="0.55000000000000004">
      <c r="L11" s="8"/>
    </row>
    <row r="12" spans="1:21" x14ac:dyDescent="0.55000000000000004">
      <c r="L12" s="8"/>
    </row>
    <row r="13" spans="1:21" x14ac:dyDescent="0.55000000000000004">
      <c r="L13" s="8"/>
    </row>
    <row r="15" spans="1:21" x14ac:dyDescent="0.55000000000000004">
      <c r="F15" s="9"/>
    </row>
  </sheetData>
  <mergeCells count="23">
    <mergeCell ref="A2:S2"/>
    <mergeCell ref="A3:S3"/>
    <mergeCell ref="P5:P6"/>
    <mergeCell ref="Q5:Q6"/>
    <mergeCell ref="R5:R6"/>
    <mergeCell ref="S5:S6"/>
    <mergeCell ref="J5:J6"/>
    <mergeCell ref="A1:S1"/>
    <mergeCell ref="M5:N5"/>
    <mergeCell ref="K5:L5"/>
    <mergeCell ref="H5:H6"/>
    <mergeCell ref="I5:I6"/>
    <mergeCell ref="A5:A6"/>
    <mergeCell ref="B5:B6"/>
    <mergeCell ref="C5:C6"/>
    <mergeCell ref="D5:D6"/>
    <mergeCell ref="E5:E6"/>
    <mergeCell ref="O5:O6"/>
    <mergeCell ref="G5:G6"/>
    <mergeCell ref="A4:G4"/>
    <mergeCell ref="K4:N4"/>
    <mergeCell ref="O4:S4"/>
    <mergeCell ref="H4:J4"/>
  </mergeCells>
  <printOptions horizontalCentered="1" verticalCentered="1"/>
  <pageMargins left="0.7" right="0.7" top="0.75" bottom="0.75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13"/>
  <sheetViews>
    <sheetView rightToLeft="1" view="pageBreakPreview" zoomScale="80" zoomScaleNormal="100" zoomScaleSheetLayoutView="80" workbookViewId="0">
      <selection activeCell="D5" sqref="D1:D1048576"/>
    </sheetView>
  </sheetViews>
  <sheetFormatPr defaultColWidth="9.140625" defaultRowHeight="24.75" x14ac:dyDescent="0.6"/>
  <cols>
    <col min="1" max="1" width="40.85546875" style="2" customWidth="1"/>
    <col min="2" max="2" width="7.85546875" style="2" bestFit="1" customWidth="1"/>
    <col min="3" max="3" width="15.7109375" style="2" bestFit="1" customWidth="1"/>
    <col min="4" max="4" width="24.5703125" style="2" bestFit="1" customWidth="1"/>
    <col min="5" max="5" width="16.42578125" style="2" bestFit="1" customWidth="1"/>
    <col min="6" max="6" width="34" style="2" bestFit="1" customWidth="1"/>
    <col min="7" max="7" width="10.5703125" style="2" bestFit="1" customWidth="1"/>
    <col min="8" max="8" width="9.140625" style="2" customWidth="1"/>
    <col min="9" max="10" width="9.140625" style="2"/>
    <col min="11" max="11" width="27" style="2" customWidth="1"/>
    <col min="12" max="12" width="28.42578125" style="2" customWidth="1"/>
    <col min="13" max="16384" width="9.140625" style="2"/>
  </cols>
  <sheetData>
    <row r="1" spans="1:13" s="5" customFormat="1" ht="30" x14ac:dyDescent="0.75">
      <c r="A1" s="56" t="s">
        <v>101</v>
      </c>
      <c r="B1" s="56"/>
      <c r="C1" s="56"/>
      <c r="D1" s="56"/>
      <c r="E1" s="56"/>
      <c r="F1" s="56"/>
      <c r="G1" s="56"/>
      <c r="H1" s="42"/>
      <c r="I1" s="42"/>
      <c r="J1" s="42"/>
      <c r="K1" s="42"/>
      <c r="L1" s="42"/>
      <c r="M1" s="42"/>
    </row>
    <row r="2" spans="1:13" s="5" customFormat="1" ht="30" x14ac:dyDescent="0.75">
      <c r="A2" s="62" t="s">
        <v>112</v>
      </c>
      <c r="B2" s="62"/>
      <c r="C2" s="62"/>
      <c r="D2" s="62"/>
      <c r="E2" s="62"/>
      <c r="F2" s="62"/>
      <c r="G2" s="62"/>
      <c r="H2" s="42"/>
      <c r="I2" s="42"/>
      <c r="J2" s="42"/>
      <c r="K2" s="42"/>
      <c r="L2" s="42"/>
      <c r="M2" s="42"/>
    </row>
    <row r="3" spans="1:13" s="5" customFormat="1" ht="30" x14ac:dyDescent="0.75">
      <c r="A3" s="56" t="s">
        <v>128</v>
      </c>
      <c r="B3" s="56"/>
      <c r="C3" s="56"/>
      <c r="D3" s="56"/>
      <c r="E3" s="56"/>
      <c r="F3" s="56"/>
      <c r="G3" s="56"/>
      <c r="H3" s="42"/>
      <c r="I3" s="42"/>
      <c r="J3" s="42"/>
      <c r="K3" s="42"/>
      <c r="L3" s="42"/>
      <c r="M3" s="42"/>
    </row>
    <row r="4" spans="1:13" ht="31.5" x14ac:dyDescent="0.75">
      <c r="A4" s="56" t="s">
        <v>0</v>
      </c>
      <c r="B4" s="56" t="s">
        <v>129</v>
      </c>
      <c r="C4" s="56" t="s">
        <v>3</v>
      </c>
      <c r="D4" s="56" t="s">
        <v>3</v>
      </c>
      <c r="E4" s="56" t="s">
        <v>3</v>
      </c>
      <c r="F4" s="56" t="s">
        <v>3</v>
      </c>
      <c r="G4" s="56" t="s">
        <v>3</v>
      </c>
      <c r="H4" s="44"/>
      <c r="I4" s="44"/>
      <c r="J4" s="44"/>
      <c r="K4" s="44"/>
      <c r="L4" s="44"/>
      <c r="M4" s="44"/>
    </row>
    <row r="5" spans="1:13" ht="38.25" customHeight="1" x14ac:dyDescent="0.75">
      <c r="A5" s="56" t="s">
        <v>0</v>
      </c>
      <c r="B5" s="56" t="s">
        <v>4</v>
      </c>
      <c r="C5" s="56" t="s">
        <v>24</v>
      </c>
      <c r="D5" s="56" t="s">
        <v>25</v>
      </c>
      <c r="E5" s="56" t="s">
        <v>26</v>
      </c>
      <c r="F5" s="56" t="s">
        <v>27</v>
      </c>
      <c r="G5" s="56" t="s">
        <v>28</v>
      </c>
      <c r="H5" s="44"/>
      <c r="I5" s="44"/>
      <c r="J5" s="44"/>
      <c r="K5" s="44"/>
      <c r="L5" s="44"/>
      <c r="M5" s="44"/>
    </row>
    <row r="6" spans="1:13" ht="31.5" x14ac:dyDescent="0.75">
      <c r="A6" s="36" t="s">
        <v>74</v>
      </c>
      <c r="B6" s="36" t="s">
        <v>74</v>
      </c>
      <c r="C6" s="36" t="s">
        <v>74</v>
      </c>
      <c r="D6" s="36" t="s">
        <v>74</v>
      </c>
      <c r="E6" s="36" t="s">
        <v>74</v>
      </c>
      <c r="F6" s="37" t="s">
        <v>74</v>
      </c>
      <c r="G6" s="36" t="s">
        <v>74</v>
      </c>
      <c r="H6" s="44"/>
      <c r="I6" s="44"/>
      <c r="J6" s="44"/>
      <c r="K6" s="44"/>
      <c r="L6" s="44"/>
      <c r="M6" s="44"/>
    </row>
    <row r="7" spans="1:13" x14ac:dyDescent="0.6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x14ac:dyDescent="0.6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 x14ac:dyDescent="0.6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1:13" x14ac:dyDescent="0.6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3" spans="1:13" x14ac:dyDescent="0.6">
      <c r="F13" s="9"/>
    </row>
  </sheetData>
  <mergeCells count="11">
    <mergeCell ref="A1:G1"/>
    <mergeCell ref="A2:G2"/>
    <mergeCell ref="A3:G3"/>
    <mergeCell ref="F5"/>
    <mergeCell ref="G5"/>
    <mergeCell ref="B4:G4"/>
    <mergeCell ref="A4:A5"/>
    <mergeCell ref="B5"/>
    <mergeCell ref="C5"/>
    <mergeCell ref="D5"/>
    <mergeCell ref="E5"/>
  </mergeCells>
  <printOptions horizontalCentered="1" verticalCentered="1"/>
  <pageMargins left="0.7" right="0.7" top="0.75" bottom="0.75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14"/>
  <sheetViews>
    <sheetView rightToLeft="1" view="pageBreakPreview" zoomScale="66" zoomScaleNormal="100" zoomScaleSheetLayoutView="66" workbookViewId="0">
      <selection activeCell="C16" sqref="C16"/>
    </sheetView>
  </sheetViews>
  <sheetFormatPr defaultColWidth="9.140625" defaultRowHeight="18.75" x14ac:dyDescent="0.45"/>
  <cols>
    <col min="1" max="1" width="40.85546875" style="1" customWidth="1"/>
    <col min="2" max="2" width="14.5703125" style="1" customWidth="1"/>
    <col min="3" max="3" width="8.85546875" style="1" customWidth="1"/>
    <col min="4" max="4" width="12" style="1" customWidth="1"/>
    <col min="5" max="5" width="18.28515625" style="1" customWidth="1"/>
    <col min="6" max="6" width="10.85546875" style="1" bestFit="1" customWidth="1"/>
    <col min="7" max="7" width="10.42578125" style="1" customWidth="1"/>
    <col min="8" max="8" width="13.7109375" style="1" customWidth="1"/>
    <col min="9" max="9" width="10.85546875" style="1" bestFit="1" customWidth="1"/>
    <col min="10" max="10" width="17.140625" style="1" customWidth="1"/>
    <col min="11" max="11" width="8" style="1" bestFit="1" customWidth="1"/>
    <col min="12" max="12" width="20.28515625" style="1" customWidth="1"/>
    <col min="13" max="13" width="9.42578125" style="1" customWidth="1"/>
    <col min="14" max="14" width="10.42578125" style="1" customWidth="1"/>
    <col min="15" max="15" width="13.28515625" style="1" customWidth="1"/>
    <col min="16" max="16" width="16.85546875" style="1" customWidth="1"/>
    <col min="17" max="17" width="9.140625" style="1" customWidth="1"/>
    <col min="18" max="16384" width="9.140625" style="1"/>
  </cols>
  <sheetData>
    <row r="1" spans="1:16" ht="30" x14ac:dyDescent="0.45">
      <c r="A1" s="56" t="s">
        <v>101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63"/>
      <c r="O1" s="63"/>
      <c r="P1" s="63"/>
    </row>
    <row r="2" spans="1:16" ht="30" x14ac:dyDescent="0.75">
      <c r="A2" s="64" t="s">
        <v>112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  <c r="O2" s="65"/>
      <c r="P2" s="66"/>
    </row>
    <row r="3" spans="1:16" ht="30" x14ac:dyDescent="0.45">
      <c r="A3" s="56" t="s">
        <v>128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30" x14ac:dyDescent="0.45">
      <c r="A4" s="56" t="s">
        <v>29</v>
      </c>
      <c r="B4" s="56"/>
      <c r="C4" s="56" t="s">
        <v>29</v>
      </c>
      <c r="D4" s="56" t="s">
        <v>29</v>
      </c>
      <c r="E4" s="56" t="s">
        <v>29</v>
      </c>
      <c r="F4" s="56" t="s">
        <v>125</v>
      </c>
      <c r="G4" s="56" t="s">
        <v>1</v>
      </c>
      <c r="H4" s="56" t="s">
        <v>1</v>
      </c>
      <c r="I4" s="56" t="s">
        <v>2</v>
      </c>
      <c r="J4" s="56" t="s">
        <v>2</v>
      </c>
      <c r="K4" s="56" t="s">
        <v>2</v>
      </c>
      <c r="L4" s="56" t="s">
        <v>2</v>
      </c>
      <c r="M4" s="56" t="s">
        <v>129</v>
      </c>
      <c r="N4" s="56" t="s">
        <v>3</v>
      </c>
      <c r="O4" s="56" t="s">
        <v>3</v>
      </c>
      <c r="P4" s="56" t="s">
        <v>3</v>
      </c>
    </row>
    <row r="5" spans="1:16" ht="30" x14ac:dyDescent="0.45">
      <c r="A5" s="57" t="s">
        <v>30</v>
      </c>
      <c r="B5" s="57" t="s">
        <v>78</v>
      </c>
      <c r="C5" s="57" t="s">
        <v>76</v>
      </c>
      <c r="D5" s="57" t="s">
        <v>83</v>
      </c>
      <c r="E5" s="57" t="s">
        <v>19</v>
      </c>
      <c r="F5" s="16" t="s">
        <v>4</v>
      </c>
      <c r="G5" s="57" t="s">
        <v>5</v>
      </c>
      <c r="H5" s="57" t="s">
        <v>6</v>
      </c>
      <c r="I5" s="56" t="s">
        <v>7</v>
      </c>
      <c r="J5" s="56" t="s">
        <v>7</v>
      </c>
      <c r="K5" s="56" t="s">
        <v>8</v>
      </c>
      <c r="L5" s="56" t="s">
        <v>8</v>
      </c>
      <c r="M5" s="56" t="s">
        <v>4</v>
      </c>
      <c r="N5" s="57" t="s">
        <v>5</v>
      </c>
      <c r="O5" s="57" t="s">
        <v>6</v>
      </c>
      <c r="P5" s="57" t="s">
        <v>116</v>
      </c>
    </row>
    <row r="6" spans="1:16" ht="58.5" customHeight="1" x14ac:dyDescent="0.45">
      <c r="A6" s="57" t="s">
        <v>30</v>
      </c>
      <c r="B6" s="56" t="s">
        <v>21</v>
      </c>
      <c r="C6" s="56" t="s">
        <v>22</v>
      </c>
      <c r="D6" s="56" t="s">
        <v>31</v>
      </c>
      <c r="E6" s="57" t="s">
        <v>19</v>
      </c>
      <c r="F6" s="18" t="s">
        <v>4</v>
      </c>
      <c r="G6" s="57" t="s">
        <v>5</v>
      </c>
      <c r="H6" s="57" t="s">
        <v>6</v>
      </c>
      <c r="I6" s="56" t="s">
        <v>4</v>
      </c>
      <c r="J6" s="57" t="s">
        <v>84</v>
      </c>
      <c r="K6" s="56" t="s">
        <v>4</v>
      </c>
      <c r="L6" s="57" t="s">
        <v>85</v>
      </c>
      <c r="M6" s="56" t="s">
        <v>4</v>
      </c>
      <c r="N6" s="57" t="s">
        <v>5</v>
      </c>
      <c r="O6" s="57" t="s">
        <v>6</v>
      </c>
      <c r="P6" s="57" t="s">
        <v>32</v>
      </c>
    </row>
    <row r="7" spans="1:16" ht="30" x14ac:dyDescent="0.45">
      <c r="A7" s="20" t="s">
        <v>75</v>
      </c>
      <c r="B7" s="20" t="s">
        <v>75</v>
      </c>
      <c r="C7" s="20" t="s">
        <v>75</v>
      </c>
      <c r="D7" s="20" t="s">
        <v>75</v>
      </c>
      <c r="E7" s="20" t="s">
        <v>75</v>
      </c>
      <c r="F7" s="20" t="s">
        <v>75</v>
      </c>
      <c r="G7" s="20" t="s">
        <v>75</v>
      </c>
      <c r="H7" s="20" t="s">
        <v>75</v>
      </c>
      <c r="I7" s="20" t="s">
        <v>75</v>
      </c>
      <c r="J7" s="20" t="s">
        <v>75</v>
      </c>
      <c r="K7" s="20" t="s">
        <v>75</v>
      </c>
      <c r="L7" s="20" t="s">
        <v>75</v>
      </c>
      <c r="M7" s="21" t="s">
        <v>75</v>
      </c>
      <c r="N7" s="20" t="s">
        <v>75</v>
      </c>
      <c r="O7" s="20" t="s">
        <v>75</v>
      </c>
      <c r="P7" s="20" t="s">
        <v>75</v>
      </c>
    </row>
    <row r="8" spans="1:16" x14ac:dyDescent="0.4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6" x14ac:dyDescent="0.4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6" x14ac:dyDescent="0.4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4" spans="1:16" x14ac:dyDescent="0.45">
      <c r="F14" s="9"/>
    </row>
  </sheetData>
  <mergeCells count="24">
    <mergeCell ref="G5:G6"/>
    <mergeCell ref="H5:H6"/>
    <mergeCell ref="F4:H4"/>
    <mergeCell ref="A5:A6"/>
    <mergeCell ref="B5:B6"/>
    <mergeCell ref="C5:C6"/>
    <mergeCell ref="D5:D6"/>
    <mergeCell ref="E5:E6"/>
    <mergeCell ref="A1:P1"/>
    <mergeCell ref="A2:P2"/>
    <mergeCell ref="A3:P3"/>
    <mergeCell ref="I4:L4"/>
    <mergeCell ref="M5:M6"/>
    <mergeCell ref="N5:N6"/>
    <mergeCell ref="O5:O6"/>
    <mergeCell ref="P5:P6"/>
    <mergeCell ref="M4:P4"/>
    <mergeCell ref="I6"/>
    <mergeCell ref="J6"/>
    <mergeCell ref="I5:J5"/>
    <mergeCell ref="K6"/>
    <mergeCell ref="L6"/>
    <mergeCell ref="K5:L5"/>
    <mergeCell ref="A4:E4"/>
  </mergeCells>
  <printOptions horizontalCentered="1" verticalCentered="1"/>
  <pageMargins left="0.7" right="0.7" top="0.75" bottom="0.75" header="0.3" footer="0.3"/>
  <pageSetup paperSize="9"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P14"/>
  <sheetViews>
    <sheetView rightToLeft="1" view="pageBreakPreview" zoomScaleNormal="100" zoomScaleSheetLayoutView="100" workbookViewId="0">
      <selection sqref="A1:J1"/>
    </sheetView>
  </sheetViews>
  <sheetFormatPr defaultColWidth="9.140625" defaultRowHeight="30" x14ac:dyDescent="0.75"/>
  <cols>
    <col min="1" max="1" width="12.85546875" style="5" bestFit="1" customWidth="1"/>
    <col min="2" max="2" width="24.140625" style="5" customWidth="1"/>
    <col min="3" max="3" width="16.7109375" style="5" bestFit="1" customWidth="1"/>
    <col min="4" max="4" width="16" style="5" bestFit="1" customWidth="1"/>
    <col min="5" max="5" width="8.28515625" style="5" bestFit="1" customWidth="1"/>
    <col min="6" max="6" width="23.7109375" style="5" bestFit="1" customWidth="1"/>
    <col min="7" max="7" width="10" style="5" bestFit="1" customWidth="1"/>
    <col min="8" max="8" width="11.140625" style="5" bestFit="1" customWidth="1"/>
    <col min="9" max="9" width="23.7109375" style="5" bestFit="1" customWidth="1"/>
    <col min="10" max="10" width="17.42578125" style="5" customWidth="1"/>
    <col min="11" max="11" width="27" style="5" customWidth="1"/>
    <col min="12" max="12" width="28.42578125" style="5" customWidth="1"/>
    <col min="13" max="16384" width="9.140625" style="5"/>
  </cols>
  <sheetData>
    <row r="1" spans="1:16" ht="31.5" x14ac:dyDescent="0.75">
      <c r="A1" s="56" t="s">
        <v>101</v>
      </c>
      <c r="B1" s="56"/>
      <c r="C1" s="56"/>
      <c r="D1" s="56"/>
      <c r="E1" s="56"/>
      <c r="F1" s="56"/>
      <c r="G1" s="56"/>
      <c r="H1" s="56"/>
      <c r="I1" s="56"/>
      <c r="J1" s="56"/>
      <c r="K1" s="42"/>
      <c r="L1" s="42"/>
      <c r="M1" s="42"/>
      <c r="N1" s="15"/>
      <c r="O1" s="15"/>
      <c r="P1" s="15"/>
    </row>
    <row r="2" spans="1:16" x14ac:dyDescent="0.75">
      <c r="A2" s="64" t="s">
        <v>112</v>
      </c>
      <c r="B2" s="64"/>
      <c r="C2" s="64"/>
      <c r="D2" s="64"/>
      <c r="E2" s="64"/>
      <c r="F2" s="64"/>
      <c r="G2" s="64"/>
      <c r="H2" s="64"/>
      <c r="I2" s="64"/>
      <c r="J2" s="64"/>
      <c r="K2" s="42"/>
      <c r="L2" s="42"/>
      <c r="M2" s="42"/>
    </row>
    <row r="3" spans="1:16" ht="31.5" x14ac:dyDescent="0.75">
      <c r="A3" s="56" t="s">
        <v>128</v>
      </c>
      <c r="B3" s="56"/>
      <c r="C3" s="56"/>
      <c r="D3" s="56"/>
      <c r="E3" s="56"/>
      <c r="F3" s="56"/>
      <c r="G3" s="56"/>
      <c r="H3" s="56"/>
      <c r="I3" s="56"/>
      <c r="J3" s="56"/>
      <c r="K3" s="44"/>
      <c r="L3" s="44"/>
      <c r="M3" s="44"/>
    </row>
    <row r="4" spans="1:16" s="2" customFormat="1" ht="31.5" x14ac:dyDescent="0.75">
      <c r="A4" s="56" t="s">
        <v>33</v>
      </c>
      <c r="B4" s="56" t="s">
        <v>34</v>
      </c>
      <c r="C4" s="56" t="s">
        <v>34</v>
      </c>
      <c r="D4" s="56" t="s">
        <v>34</v>
      </c>
      <c r="E4" s="56" t="s">
        <v>34</v>
      </c>
      <c r="F4" s="16" t="s">
        <v>125</v>
      </c>
      <c r="G4" s="61" t="s">
        <v>2</v>
      </c>
      <c r="H4" s="59"/>
      <c r="I4" s="56" t="s">
        <v>129</v>
      </c>
      <c r="J4" s="56" t="s">
        <v>3</v>
      </c>
      <c r="K4" s="44"/>
      <c r="L4" s="44"/>
      <c r="M4" s="44"/>
    </row>
    <row r="5" spans="1:16" s="2" customFormat="1" ht="52.5" customHeight="1" x14ac:dyDescent="0.75">
      <c r="A5" s="56" t="s">
        <v>33</v>
      </c>
      <c r="B5" s="56" t="s">
        <v>35</v>
      </c>
      <c r="C5" s="56" t="s">
        <v>36</v>
      </c>
      <c r="D5" s="56" t="s">
        <v>37</v>
      </c>
      <c r="E5" s="57" t="s">
        <v>76</v>
      </c>
      <c r="F5" s="56" t="s">
        <v>38</v>
      </c>
      <c r="G5" s="56" t="s">
        <v>39</v>
      </c>
      <c r="H5" s="19" t="s">
        <v>40</v>
      </c>
      <c r="I5" s="56" t="s">
        <v>38</v>
      </c>
      <c r="J5" s="57" t="s">
        <v>97</v>
      </c>
      <c r="K5" s="44"/>
      <c r="L5" s="44"/>
      <c r="M5" s="44"/>
    </row>
    <row r="6" spans="1:16" s="2" customFormat="1" x14ac:dyDescent="0.75">
      <c r="A6" s="22" t="s">
        <v>102</v>
      </c>
      <c r="B6" s="22">
        <v>9701757281</v>
      </c>
      <c r="C6" s="20" t="s">
        <v>100</v>
      </c>
      <c r="D6" s="20" t="s">
        <v>115</v>
      </c>
      <c r="E6" s="20">
        <v>0</v>
      </c>
      <c r="F6" s="34">
        <v>29609688510</v>
      </c>
      <c r="G6" s="34">
        <v>0</v>
      </c>
      <c r="H6" s="34">
        <v>504000</v>
      </c>
      <c r="I6" s="19">
        <f>F6+G6-H6</f>
        <v>29609184510</v>
      </c>
      <c r="J6" s="35" t="s">
        <v>126</v>
      </c>
      <c r="K6" s="42"/>
      <c r="L6" s="42"/>
      <c r="M6" s="42"/>
    </row>
    <row r="7" spans="1:16" x14ac:dyDescent="0.7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6" x14ac:dyDescent="0.75">
      <c r="A8" s="42"/>
      <c r="B8" s="42"/>
      <c r="C8" s="42"/>
      <c r="D8" s="42"/>
      <c r="E8" s="42"/>
      <c r="F8" s="42"/>
      <c r="G8" s="49"/>
      <c r="H8" s="42"/>
      <c r="I8" s="42"/>
      <c r="J8" s="42"/>
      <c r="K8" s="42"/>
      <c r="L8" s="42"/>
      <c r="M8" s="42"/>
    </row>
    <row r="9" spans="1:16" x14ac:dyDescent="0.7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</row>
    <row r="10" spans="1:16" x14ac:dyDescent="0.7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4" spans="1:16" x14ac:dyDescent="0.75">
      <c r="F14" s="10"/>
    </row>
  </sheetData>
  <mergeCells count="15">
    <mergeCell ref="A1:J1"/>
    <mergeCell ref="A2:J2"/>
    <mergeCell ref="A3:J3"/>
    <mergeCell ref="I5"/>
    <mergeCell ref="J5"/>
    <mergeCell ref="I4:J4"/>
    <mergeCell ref="F5"/>
    <mergeCell ref="G5"/>
    <mergeCell ref="G4:H4"/>
    <mergeCell ref="A4:A5"/>
    <mergeCell ref="B5"/>
    <mergeCell ref="C5"/>
    <mergeCell ref="D5"/>
    <mergeCell ref="E5"/>
    <mergeCell ref="B4:E4"/>
  </mergeCells>
  <printOptions horizontalCentered="1" verticalCentered="1"/>
  <pageMargins left="0.7" right="0.7" top="0.75" bottom="0.75" header="0.3" footer="0.3"/>
  <pageSetup paperSize="9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13"/>
  <sheetViews>
    <sheetView rightToLeft="1" view="pageBreakPreview" zoomScale="80" zoomScaleNormal="100" zoomScaleSheetLayoutView="80" workbookViewId="0">
      <selection sqref="A1:J1"/>
    </sheetView>
  </sheetViews>
  <sheetFormatPr defaultColWidth="9.140625" defaultRowHeight="18.75" x14ac:dyDescent="0.45"/>
  <cols>
    <col min="1" max="1" width="12.85546875" style="1" bestFit="1" customWidth="1"/>
    <col min="2" max="2" width="15.85546875" style="1" bestFit="1" customWidth="1"/>
    <col min="3" max="3" width="12.28515625" style="1" bestFit="1" customWidth="1"/>
    <col min="4" max="4" width="11.5703125" style="1" bestFit="1" customWidth="1"/>
    <col min="5" max="5" width="14.28515625" style="1" bestFit="1" customWidth="1"/>
    <col min="6" max="6" width="16" style="1" bestFit="1" customWidth="1"/>
    <col min="7" max="7" width="16.140625" style="1" bestFit="1" customWidth="1"/>
    <col min="8" max="8" width="14.28515625" style="1" bestFit="1" customWidth="1"/>
    <col min="9" max="9" width="16" style="1" bestFit="1" customWidth="1"/>
    <col min="10" max="10" width="16.140625" style="1" bestFit="1" customWidth="1"/>
    <col min="11" max="11" width="27" style="1" customWidth="1"/>
    <col min="12" max="12" width="28.42578125" style="1" customWidth="1"/>
    <col min="13" max="16384" width="9.140625" style="1"/>
  </cols>
  <sheetData>
    <row r="1" spans="1:13" ht="30" x14ac:dyDescent="0.45">
      <c r="A1" s="56" t="s">
        <v>101</v>
      </c>
      <c r="B1" s="56"/>
      <c r="C1" s="56"/>
      <c r="D1" s="56"/>
      <c r="E1" s="56"/>
      <c r="F1" s="56"/>
      <c r="G1" s="56"/>
      <c r="H1" s="56"/>
      <c r="I1" s="56"/>
      <c r="J1" s="56"/>
      <c r="K1" s="38"/>
      <c r="L1" s="38"/>
      <c r="M1" s="38"/>
    </row>
    <row r="2" spans="1:13" ht="30" x14ac:dyDescent="0.75">
      <c r="A2" s="64" t="s">
        <v>111</v>
      </c>
      <c r="B2" s="64"/>
      <c r="C2" s="64"/>
      <c r="D2" s="64"/>
      <c r="E2" s="64"/>
      <c r="F2" s="64"/>
      <c r="G2" s="64"/>
      <c r="H2" s="64"/>
      <c r="I2" s="64"/>
      <c r="J2" s="64"/>
      <c r="K2" s="38"/>
      <c r="L2" s="38"/>
      <c r="M2" s="38"/>
    </row>
    <row r="3" spans="1:13" ht="30" x14ac:dyDescent="0.45">
      <c r="A3" s="56" t="s">
        <v>128</v>
      </c>
      <c r="B3" s="56"/>
      <c r="C3" s="56"/>
      <c r="D3" s="56"/>
      <c r="E3" s="56"/>
      <c r="F3" s="56"/>
      <c r="G3" s="56"/>
      <c r="H3" s="56"/>
      <c r="I3" s="56"/>
      <c r="J3" s="56"/>
      <c r="K3" s="38"/>
      <c r="L3" s="38"/>
      <c r="M3" s="38"/>
    </row>
    <row r="4" spans="1:13" s="2" customFormat="1" ht="31.5" x14ac:dyDescent="0.75">
      <c r="A4" s="56" t="s">
        <v>41</v>
      </c>
      <c r="B4" s="56"/>
      <c r="C4" s="56" t="s">
        <v>41</v>
      </c>
      <c r="D4" s="56" t="s">
        <v>41</v>
      </c>
      <c r="E4" s="56" t="s">
        <v>42</v>
      </c>
      <c r="F4" s="56" t="s">
        <v>42</v>
      </c>
      <c r="G4" s="56" t="s">
        <v>42</v>
      </c>
      <c r="H4" s="56" t="s">
        <v>43</v>
      </c>
      <c r="I4" s="56"/>
      <c r="J4" s="56" t="s">
        <v>43</v>
      </c>
      <c r="K4" s="44"/>
      <c r="L4" s="44"/>
      <c r="M4" s="44"/>
    </row>
    <row r="5" spans="1:13" s="2" customFormat="1" ht="58.5" customHeight="1" x14ac:dyDescent="0.75">
      <c r="A5" s="56" t="s">
        <v>44</v>
      </c>
      <c r="B5" s="57" t="s">
        <v>86</v>
      </c>
      <c r="C5" s="57" t="s">
        <v>78</v>
      </c>
      <c r="D5" s="56" t="s">
        <v>22</v>
      </c>
      <c r="E5" s="56" t="s">
        <v>45</v>
      </c>
      <c r="F5" s="56" t="s">
        <v>46</v>
      </c>
      <c r="G5" s="56" t="s">
        <v>47</v>
      </c>
      <c r="H5" s="56" t="s">
        <v>45</v>
      </c>
      <c r="I5" s="56" t="s">
        <v>46</v>
      </c>
      <c r="J5" s="56" t="s">
        <v>47</v>
      </c>
      <c r="K5" s="44"/>
      <c r="L5" s="44"/>
      <c r="M5" s="44"/>
    </row>
    <row r="6" spans="1:13" s="2" customFormat="1" ht="31.5" x14ac:dyDescent="0.75">
      <c r="A6" s="17" t="s">
        <v>75</v>
      </c>
      <c r="B6" s="17" t="s">
        <v>75</v>
      </c>
      <c r="C6" s="17" t="s">
        <v>75</v>
      </c>
      <c r="D6" s="17" t="s">
        <v>75</v>
      </c>
      <c r="E6" s="17" t="s">
        <v>75</v>
      </c>
      <c r="F6" s="33" t="s">
        <v>75</v>
      </c>
      <c r="G6" s="17" t="s">
        <v>75</v>
      </c>
      <c r="H6" s="17" t="s">
        <v>75</v>
      </c>
      <c r="I6" s="17" t="s">
        <v>75</v>
      </c>
      <c r="J6" s="17" t="s">
        <v>75</v>
      </c>
      <c r="K6" s="44"/>
      <c r="L6" s="44"/>
      <c r="M6" s="44"/>
    </row>
    <row r="7" spans="1:13" s="2" customFormat="1" ht="24.75" x14ac:dyDescent="0.6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s="2" customFormat="1" ht="24.75" x14ac:dyDescent="0.6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 s="2" customFormat="1" ht="24.75" x14ac:dyDescent="0.6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1:13" x14ac:dyDescent="0.4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3" spans="1:13" x14ac:dyDescent="0.45">
      <c r="F13" s="9"/>
    </row>
  </sheetData>
  <mergeCells count="16">
    <mergeCell ref="A1:J1"/>
    <mergeCell ref="A2:J2"/>
    <mergeCell ref="A3:J3"/>
    <mergeCell ref="I5"/>
    <mergeCell ref="J5"/>
    <mergeCell ref="H4:J4"/>
    <mergeCell ref="E5"/>
    <mergeCell ref="F5"/>
    <mergeCell ref="G5"/>
    <mergeCell ref="E4:G4"/>
    <mergeCell ref="H5"/>
    <mergeCell ref="A5"/>
    <mergeCell ref="B5"/>
    <mergeCell ref="C5"/>
    <mergeCell ref="D5"/>
    <mergeCell ref="A4:D4"/>
  </mergeCells>
  <printOptions horizontalCentered="1" verticalCentered="1"/>
  <pageMargins left="0.7" right="0.7" top="0.75" bottom="0.75" header="0.3" footer="0.3"/>
  <pageSetup paperSize="9" scale="4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M13"/>
  <sheetViews>
    <sheetView rightToLeft="1" view="pageBreakPreview" zoomScale="80" zoomScaleNormal="100" zoomScaleSheetLayoutView="80" workbookViewId="0">
      <selection activeCell="A3" sqref="A3:J3"/>
    </sheetView>
  </sheetViews>
  <sheetFormatPr defaultColWidth="9.140625" defaultRowHeight="18.75" x14ac:dyDescent="0.45"/>
  <cols>
    <col min="1" max="1" width="40.85546875" style="1" customWidth="1"/>
    <col min="2" max="2" width="12.7109375" style="1" customWidth="1"/>
    <col min="3" max="3" width="29.5703125" style="1" customWidth="1"/>
    <col min="4" max="4" width="20.140625" style="1" customWidth="1"/>
    <col min="5" max="5" width="18.5703125" style="1" customWidth="1"/>
    <col min="6" max="6" width="12.140625" style="1" customWidth="1"/>
    <col min="7" max="7" width="16.85546875" style="1" bestFit="1" customWidth="1"/>
    <col min="8" max="8" width="18.28515625" style="1" customWidth="1"/>
    <col min="9" max="9" width="12.42578125" style="1" customWidth="1"/>
    <col min="10" max="10" width="24.7109375" style="1" bestFit="1" customWidth="1"/>
    <col min="11" max="11" width="27" style="1" customWidth="1"/>
    <col min="12" max="12" width="28.42578125" style="1" customWidth="1"/>
    <col min="13" max="16384" width="9.140625" style="1"/>
  </cols>
  <sheetData>
    <row r="1" spans="1:13" s="5" customFormat="1" ht="30" x14ac:dyDescent="0.75">
      <c r="A1" s="56" t="s">
        <v>101</v>
      </c>
      <c r="B1" s="56"/>
      <c r="C1" s="56"/>
      <c r="D1" s="56"/>
      <c r="E1" s="56"/>
      <c r="F1" s="56"/>
      <c r="G1" s="56"/>
      <c r="H1" s="56"/>
      <c r="I1" s="56"/>
      <c r="J1" s="56"/>
      <c r="K1" s="42"/>
      <c r="L1" s="42"/>
      <c r="M1" s="42"/>
    </row>
    <row r="2" spans="1:13" s="5" customFormat="1" ht="30" x14ac:dyDescent="0.75">
      <c r="A2" s="64" t="s">
        <v>111</v>
      </c>
      <c r="B2" s="64"/>
      <c r="C2" s="64"/>
      <c r="D2" s="64"/>
      <c r="E2" s="64"/>
      <c r="F2" s="64"/>
      <c r="G2" s="64"/>
      <c r="H2" s="64"/>
      <c r="I2" s="64"/>
      <c r="J2" s="64"/>
      <c r="K2" s="42"/>
      <c r="L2" s="42"/>
      <c r="M2" s="42"/>
    </row>
    <row r="3" spans="1:13" s="5" customFormat="1" ht="30" x14ac:dyDescent="0.75">
      <c r="A3" s="56" t="s">
        <v>128</v>
      </c>
      <c r="B3" s="56"/>
      <c r="C3" s="56"/>
      <c r="D3" s="56"/>
      <c r="E3" s="56"/>
      <c r="F3" s="56"/>
      <c r="G3" s="56"/>
      <c r="H3" s="56"/>
      <c r="I3" s="56"/>
      <c r="J3" s="56"/>
      <c r="K3" s="42"/>
      <c r="L3" s="42"/>
      <c r="M3" s="42"/>
    </row>
    <row r="4" spans="1:13" s="2" customFormat="1" ht="31.5" x14ac:dyDescent="0.75">
      <c r="A4" s="56" t="s">
        <v>0</v>
      </c>
      <c r="B4" s="56" t="s">
        <v>48</v>
      </c>
      <c r="C4" s="56" t="s">
        <v>48</v>
      </c>
      <c r="D4" s="56" t="s">
        <v>48</v>
      </c>
      <c r="E4" s="56" t="s">
        <v>42</v>
      </c>
      <c r="F4" s="56" t="s">
        <v>42</v>
      </c>
      <c r="G4" s="56" t="s">
        <v>42</v>
      </c>
      <c r="H4" s="56" t="s">
        <v>43</v>
      </c>
      <c r="I4" s="56"/>
      <c r="J4" s="56" t="s">
        <v>43</v>
      </c>
      <c r="K4" s="44"/>
      <c r="L4" s="44"/>
      <c r="M4" s="44"/>
    </row>
    <row r="5" spans="1:13" s="2" customFormat="1" ht="60" x14ac:dyDescent="0.75">
      <c r="A5" s="56" t="s">
        <v>0</v>
      </c>
      <c r="B5" s="57" t="s">
        <v>89</v>
      </c>
      <c r="C5" s="18" t="s">
        <v>49</v>
      </c>
      <c r="D5" s="57" t="s">
        <v>87</v>
      </c>
      <c r="E5" s="57" t="s">
        <v>50</v>
      </c>
      <c r="F5" s="57" t="s">
        <v>88</v>
      </c>
      <c r="G5" s="57" t="s">
        <v>122</v>
      </c>
      <c r="H5" s="57" t="s">
        <v>50</v>
      </c>
      <c r="I5" s="57" t="s">
        <v>46</v>
      </c>
      <c r="J5" s="57" t="s">
        <v>51</v>
      </c>
      <c r="K5" s="44"/>
      <c r="L5" s="44"/>
      <c r="M5" s="44"/>
    </row>
    <row r="6" spans="1:13" ht="31.5" x14ac:dyDescent="0.75">
      <c r="A6" s="20" t="s">
        <v>74</v>
      </c>
      <c r="B6" s="20" t="s">
        <v>74</v>
      </c>
      <c r="C6" s="20" t="s">
        <v>74</v>
      </c>
      <c r="D6" s="20" t="s">
        <v>74</v>
      </c>
      <c r="E6" s="20" t="s">
        <v>74</v>
      </c>
      <c r="F6" s="22" t="s">
        <v>74</v>
      </c>
      <c r="G6" s="20" t="s">
        <v>74</v>
      </c>
      <c r="H6" s="20" t="s">
        <v>74</v>
      </c>
      <c r="I6" s="20" t="s">
        <v>74</v>
      </c>
      <c r="J6" s="20" t="s">
        <v>74</v>
      </c>
      <c r="K6" s="44"/>
      <c r="L6" s="44"/>
      <c r="M6" s="44"/>
    </row>
    <row r="7" spans="1:13" x14ac:dyDescent="0.4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x14ac:dyDescent="0.4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 x14ac:dyDescent="0.4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 x14ac:dyDescent="0.4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3" spans="1:13" x14ac:dyDescent="0.45">
      <c r="F13" s="9"/>
    </row>
  </sheetData>
  <mergeCells count="15">
    <mergeCell ref="A1:J1"/>
    <mergeCell ref="A2:J2"/>
    <mergeCell ref="A3:J3"/>
    <mergeCell ref="I5"/>
    <mergeCell ref="J5"/>
    <mergeCell ref="H4:J4"/>
    <mergeCell ref="E5"/>
    <mergeCell ref="F5"/>
    <mergeCell ref="G5"/>
    <mergeCell ref="E4:G4"/>
    <mergeCell ref="H5"/>
    <mergeCell ref="A4:A5"/>
    <mergeCell ref="B5"/>
    <mergeCell ref="D5"/>
    <mergeCell ref="B4:D4"/>
  </mergeCells>
  <printOptions horizontalCentered="1" verticalCentered="1"/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سهام</vt:lpstr>
      <vt:lpstr>تبعی</vt:lpstr>
      <vt:lpstr>سرمایه گذاری در املاک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 تعدیل قیمت '!Print_Area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Eftekhari</dc:creator>
  <cp:lastModifiedBy>SaTTar Naseri</cp:lastModifiedBy>
  <cp:lastPrinted>2023-10-28T06:12:24Z</cp:lastPrinted>
  <dcterms:created xsi:type="dcterms:W3CDTF">2019-10-30T06:11:10Z</dcterms:created>
  <dcterms:modified xsi:type="dcterms:W3CDTF">2024-05-25T04:55:46Z</dcterms:modified>
</cp:coreProperties>
</file>